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210" windowWidth="18225" windowHeight="9315"/>
  </bookViews>
  <sheets>
    <sheet name="Finanzierungsplan" sheetId="6" r:id="rId1"/>
  </sheets>
  <calcPr calcId="145621"/>
</workbook>
</file>

<file path=xl/calcChain.xml><?xml version="1.0" encoding="utf-8"?>
<calcChain xmlns="http://schemas.openxmlformats.org/spreadsheetml/2006/main">
  <c r="B51" i="6" l="1"/>
  <c r="C20" i="6" l="1"/>
  <c r="D20" i="6"/>
  <c r="E20" i="6"/>
  <c r="F20" i="6"/>
  <c r="B20" i="6"/>
  <c r="B83" i="6" l="1"/>
  <c r="C83" i="6" s="1"/>
  <c r="D83" i="6" s="1"/>
  <c r="E83" i="6" s="1"/>
  <c r="F83" i="6" s="1"/>
  <c r="G83" i="6" s="1"/>
  <c r="H83" i="6" s="1"/>
  <c r="I83" i="6" s="1"/>
  <c r="J83" i="6" s="1"/>
  <c r="K83" i="6" s="1"/>
  <c r="L83" i="6" s="1"/>
  <c r="M83" i="6" s="1"/>
  <c r="N83" i="6" s="1"/>
  <c r="O83" i="6" s="1"/>
  <c r="P83" i="6" s="1"/>
  <c r="Q83" i="6" s="1"/>
  <c r="R83" i="6" s="1"/>
  <c r="S83" i="6" s="1"/>
  <c r="T83" i="6" s="1"/>
  <c r="U83" i="6" s="1"/>
  <c r="V83" i="6" s="1"/>
  <c r="W83" i="6" s="1"/>
  <c r="X83" i="6" s="1"/>
  <c r="Y83" i="6" s="1"/>
  <c r="Z83" i="6" s="1"/>
  <c r="Z102" i="6"/>
  <c r="Z21" i="6" s="1"/>
  <c r="Z80" i="6"/>
  <c r="Z22" i="6" s="1"/>
  <c r="F43" i="6"/>
  <c r="F41" i="6" s="1"/>
  <c r="F19" i="6" s="1"/>
  <c r="Z23" i="6" l="1"/>
  <c r="B55" i="6"/>
  <c r="C55" i="6" s="1"/>
  <c r="D55" i="6" s="1"/>
  <c r="E55" i="6" s="1"/>
  <c r="F55" i="6" s="1"/>
  <c r="G55" i="6" s="1"/>
  <c r="H55" i="6" s="1"/>
  <c r="I55" i="6" s="1"/>
  <c r="J55" i="6" s="1"/>
  <c r="K55" i="6" s="1"/>
  <c r="L55" i="6" s="1"/>
  <c r="M55" i="6" s="1"/>
  <c r="N55" i="6" s="1"/>
  <c r="O55" i="6" s="1"/>
  <c r="P55" i="6" s="1"/>
  <c r="Q55" i="6" s="1"/>
  <c r="R55" i="6" s="1"/>
  <c r="S55" i="6" s="1"/>
  <c r="T55" i="6" s="1"/>
  <c r="U55" i="6" s="1"/>
  <c r="V55" i="6" s="1"/>
  <c r="W55" i="6" s="1"/>
  <c r="X55" i="6" s="1"/>
  <c r="Y55" i="6" s="1"/>
  <c r="Z55" i="6" s="1"/>
  <c r="B40" i="6"/>
  <c r="C40" i="6" s="1"/>
  <c r="D40" i="6" s="1"/>
  <c r="E40" i="6" s="1"/>
  <c r="F40" i="6" s="1"/>
  <c r="B18" i="6" l="1"/>
  <c r="B24" i="6" l="1"/>
  <c r="C18" i="6"/>
  <c r="C24" i="6" l="1"/>
  <c r="D18" i="6"/>
  <c r="C102" i="6"/>
  <c r="C21" i="6" s="1"/>
  <c r="D102" i="6"/>
  <c r="D21" i="6" s="1"/>
  <c r="E102" i="6"/>
  <c r="E21" i="6" s="1"/>
  <c r="F102" i="6"/>
  <c r="F21" i="6" s="1"/>
  <c r="G102" i="6"/>
  <c r="G21" i="6" s="1"/>
  <c r="H102" i="6"/>
  <c r="H21" i="6" s="1"/>
  <c r="I102" i="6"/>
  <c r="I21" i="6" s="1"/>
  <c r="J102" i="6"/>
  <c r="J21" i="6" s="1"/>
  <c r="K102" i="6"/>
  <c r="K21" i="6" s="1"/>
  <c r="L102" i="6"/>
  <c r="L21" i="6" s="1"/>
  <c r="M102" i="6"/>
  <c r="M21" i="6" s="1"/>
  <c r="N102" i="6"/>
  <c r="N21" i="6" s="1"/>
  <c r="O102" i="6"/>
  <c r="O21" i="6" s="1"/>
  <c r="P102" i="6"/>
  <c r="P21" i="6" s="1"/>
  <c r="Q102" i="6"/>
  <c r="Q21" i="6" s="1"/>
  <c r="R102" i="6"/>
  <c r="R21" i="6" s="1"/>
  <c r="S102" i="6"/>
  <c r="S21" i="6" s="1"/>
  <c r="T102" i="6"/>
  <c r="T21" i="6" s="1"/>
  <c r="U102" i="6"/>
  <c r="U21" i="6" s="1"/>
  <c r="V102" i="6"/>
  <c r="V21" i="6" s="1"/>
  <c r="W102" i="6"/>
  <c r="W21" i="6" s="1"/>
  <c r="X102" i="6"/>
  <c r="X21" i="6" s="1"/>
  <c r="Y102" i="6"/>
  <c r="Y21" i="6" s="1"/>
  <c r="B102" i="6"/>
  <c r="B21" i="6" s="1"/>
  <c r="C80" i="6"/>
  <c r="C22" i="6" s="1"/>
  <c r="D80" i="6"/>
  <c r="D22" i="6" s="1"/>
  <c r="E80" i="6"/>
  <c r="E22" i="6" s="1"/>
  <c r="F80" i="6"/>
  <c r="F22" i="6" s="1"/>
  <c r="G80" i="6"/>
  <c r="G22" i="6" s="1"/>
  <c r="H80" i="6"/>
  <c r="H22" i="6" s="1"/>
  <c r="I80" i="6"/>
  <c r="I22" i="6" s="1"/>
  <c r="J80" i="6"/>
  <c r="J22" i="6" s="1"/>
  <c r="K80" i="6"/>
  <c r="K22" i="6" s="1"/>
  <c r="L80" i="6"/>
  <c r="L22" i="6" s="1"/>
  <c r="M80" i="6"/>
  <c r="M22" i="6" s="1"/>
  <c r="N80" i="6"/>
  <c r="N22" i="6" s="1"/>
  <c r="O80" i="6"/>
  <c r="O22" i="6" s="1"/>
  <c r="P80" i="6"/>
  <c r="P22" i="6" s="1"/>
  <c r="Q80" i="6"/>
  <c r="Q22" i="6" s="1"/>
  <c r="R80" i="6"/>
  <c r="R22" i="6" s="1"/>
  <c r="S80" i="6"/>
  <c r="S22" i="6" s="1"/>
  <c r="T80" i="6"/>
  <c r="T22" i="6" s="1"/>
  <c r="U80" i="6"/>
  <c r="U22" i="6" s="1"/>
  <c r="V80" i="6"/>
  <c r="V22" i="6" s="1"/>
  <c r="W80" i="6"/>
  <c r="W22" i="6" s="1"/>
  <c r="X80" i="6"/>
  <c r="X22" i="6" s="1"/>
  <c r="Y80" i="6"/>
  <c r="Y22" i="6" s="1"/>
  <c r="B80" i="6"/>
  <c r="B22" i="6" s="1"/>
  <c r="D24" i="6" l="1"/>
  <c r="E18" i="6"/>
  <c r="W23" i="6"/>
  <c r="S23" i="6"/>
  <c r="O23" i="6"/>
  <c r="K23" i="6"/>
  <c r="G23" i="6"/>
  <c r="C23" i="6"/>
  <c r="B23" i="6"/>
  <c r="V23" i="6"/>
  <c r="R23" i="6"/>
  <c r="N23" i="6"/>
  <c r="J23" i="6"/>
  <c r="F23" i="6"/>
  <c r="Y23" i="6"/>
  <c r="U23" i="6"/>
  <c r="Q23" i="6"/>
  <c r="M23" i="6"/>
  <c r="I23" i="6"/>
  <c r="E23" i="6"/>
  <c r="X23" i="6"/>
  <c r="T23" i="6"/>
  <c r="P23" i="6"/>
  <c r="L23" i="6"/>
  <c r="H23" i="6"/>
  <c r="D23" i="6"/>
  <c r="C43" i="6"/>
  <c r="C41" i="6" s="1"/>
  <c r="C19" i="6" s="1"/>
  <c r="D43" i="6"/>
  <c r="D41" i="6" s="1"/>
  <c r="D19" i="6" s="1"/>
  <c r="E43" i="6"/>
  <c r="E41" i="6" s="1"/>
  <c r="E19" i="6" s="1"/>
  <c r="B43" i="6"/>
  <c r="B41" i="6" s="1"/>
  <c r="E24" i="6" l="1"/>
  <c r="F18" i="6"/>
  <c r="B19" i="6"/>
  <c r="F24" i="6" l="1"/>
  <c r="G18" i="6"/>
  <c r="B33" i="6" l="1"/>
  <c r="B29" i="6"/>
  <c r="G24" i="6"/>
  <c r="H18" i="6"/>
  <c r="E25" i="6"/>
  <c r="D25" i="6"/>
  <c r="B25" i="6"/>
  <c r="C51" i="6" s="1"/>
  <c r="D51" i="6" s="1"/>
  <c r="E51" i="6" s="1"/>
  <c r="F51" i="6" s="1"/>
  <c r="C25" i="6"/>
  <c r="H24" i="6" l="1"/>
  <c r="I18" i="6"/>
  <c r="F25" i="6"/>
  <c r="I24" i="6" l="1"/>
  <c r="J18" i="6"/>
  <c r="G25" i="6"/>
  <c r="J24" i="6" l="1"/>
  <c r="K18" i="6"/>
  <c r="H25" i="6"/>
  <c r="K24" i="6" l="1"/>
  <c r="L18" i="6"/>
  <c r="I25" i="6"/>
  <c r="L24" i="6" l="1"/>
  <c r="M18" i="6"/>
  <c r="J25" i="6"/>
  <c r="M24" i="6" l="1"/>
  <c r="N18" i="6"/>
  <c r="K25" i="6"/>
  <c r="N24" i="6" l="1"/>
  <c r="O18" i="6"/>
  <c r="L25" i="6"/>
  <c r="O24" i="6" l="1"/>
  <c r="P18" i="6"/>
  <c r="M25" i="6"/>
  <c r="P24" i="6" l="1"/>
  <c r="Q18" i="6"/>
  <c r="N25" i="6"/>
  <c r="Q24" i="6" l="1"/>
  <c r="R18" i="6"/>
  <c r="O25" i="6"/>
  <c r="R24" i="6" l="1"/>
  <c r="S18" i="6"/>
  <c r="P25" i="6"/>
  <c r="S24" i="6" l="1"/>
  <c r="T18" i="6"/>
  <c r="Q25" i="6"/>
  <c r="T24" i="6" l="1"/>
  <c r="U18" i="6"/>
  <c r="R25" i="6"/>
  <c r="U24" i="6" l="1"/>
  <c r="V18" i="6"/>
  <c r="S25" i="6"/>
  <c r="V24" i="6" l="1"/>
  <c r="W18" i="6"/>
  <c r="T25" i="6"/>
  <c r="W24" i="6" l="1"/>
  <c r="X18" i="6"/>
  <c r="U25" i="6"/>
  <c r="X24" i="6" l="1"/>
  <c r="X25" i="6" s="1"/>
  <c r="Y18" i="6"/>
  <c r="Z18" i="6" s="1"/>
  <c r="Z24" i="6" s="1"/>
  <c r="Z25" i="6" s="1"/>
  <c r="V25" i="6"/>
  <c r="Y24" i="6" l="1"/>
  <c r="Y25" i="6" s="1"/>
  <c r="W25" i="6"/>
  <c r="B30" i="6" l="1"/>
  <c r="B31" i="6" s="1"/>
  <c r="B34" i="6" l="1"/>
  <c r="E34" i="6"/>
</calcChain>
</file>

<file path=xl/sharedStrings.xml><?xml version="1.0" encoding="utf-8"?>
<sst xmlns="http://schemas.openxmlformats.org/spreadsheetml/2006/main" count="58" uniqueCount="52">
  <si>
    <t>Nicht förderfähige Kosten:</t>
  </si>
  <si>
    <t>= Finanzierungslücke</t>
  </si>
  <si>
    <t xml:space="preserve">Zinssatz: </t>
  </si>
  <si>
    <t>Einnahmenüberschuss</t>
  </si>
  <si>
    <t>Förderfähige Kosten</t>
  </si>
  <si>
    <t>Finanzierungsplan</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</si>
  <si>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</si>
  <si>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</si>
  <si>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</si>
  <si>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</si>
  <si>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</si>
  <si>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</si>
  <si>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</si>
  <si>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</si>
  <si>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Endkundenprodukten</t>
  </si>
  <si>
    <t>Kosten für aktive Netzelemente</t>
  </si>
  <si>
    <t>Investitionen</t>
  </si>
  <si>
    <t>Einnahmen</t>
  </si>
  <si>
    <t>Ausgaben</t>
  </si>
  <si>
    <t>Summe Ausgaben</t>
  </si>
  <si>
    <t>Summe Einnahmen</t>
  </si>
  <si>
    <t>Bundesförderung in Euro</t>
  </si>
  <si>
    <t>Hauptantrag eCall-Nr.</t>
  </si>
  <si>
    <t>Kurztitel:</t>
  </si>
  <si>
    <t>FörderungswerberIn:</t>
  </si>
  <si>
    <t>Kosten für Vorleistungsprodukte (Backhaul-Anbindung)</t>
  </si>
  <si>
    <r>
      <t xml:space="preserve">Bitte tragen Sie hier die nicht förderfähigen Investitionskosten, die zur Umsetzung des Projekts erforderlich waren, getrennt nach Kostenart ein und teilen Sie diese gemäß dem tatsächlichen Kostenanfall auf die Projektlaufzeit auf. Verwenden Sie dabei bitte </t>
    </r>
    <r>
      <rPr>
        <b/>
        <sz val="12"/>
        <rFont val="Arial"/>
        <family val="2"/>
      </rPr>
      <t>dieselbe Aufgliederung wie im Finanzierungsplan bei der Projekteinreichung</t>
    </r>
    <r>
      <rPr>
        <sz val="12"/>
        <rFont val="Arial"/>
        <family val="2"/>
      </rPr>
      <t>. Die Auflistung ist nur beispielhaft, Sie könnnen die angeführten Beispiele überschreiben. Ergänzen Sie weitere Zeilen, falls erforderlich.</t>
    </r>
  </si>
  <si>
    <t>Bitte tragen Sie hier die förderfähigen Investitionskosten lt. Zwischen- und Endabrechnungen ein. Teilen Sie diese auf die Laufzeit nach tatsächlichem Kostenanfall auf.</t>
  </si>
  <si>
    <t>FINANZIERUNGSPLAN NACH PROJEKTABSCHLUSS</t>
  </si>
  <si>
    <t>Jahr der ersten Investition (Projektstart):</t>
  </si>
  <si>
    <t>Jahr der letzten Investition (Projektende):</t>
  </si>
  <si>
    <t>Auf-/Abzinsungsfaktor</t>
  </si>
  <si>
    <t>Tragen Sie hier eine Jahreszahl ein.</t>
  </si>
  <si>
    <t>Tragen Sie hier im jeweiligen Abrechnungsjahr die Auszahlungsbeträge der Zwischenberichte sowie den voraussichtlichen Auszahlungsbetrag des Endberichts ein.</t>
  </si>
  <si>
    <r>
      <t>Bitte tragen Sie hier die Ausgaben (sämtliche Kosten für den laufenden Betrieb und die Instandhaltung, auch Management- und Personalkosten, Marketing etc.) für die Projektlaufzeit (tatsächliche Ausgaben) sowie für einen Zeitraum von</t>
    </r>
    <r>
      <rPr>
        <b/>
        <sz val="12"/>
        <rFont val="Arial"/>
        <family val="2"/>
      </rPr>
      <t xml:space="preserve"> 20 Jahren nach Projektabschluss</t>
    </r>
    <r>
      <rPr>
        <sz val="12"/>
        <rFont val="Arial"/>
        <family val="2"/>
      </rPr>
      <t xml:space="preserve"> (erwartete Ausgaben)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Erläuterungen zur Ausgabenberechnung sind unter den Tabellen anzuführen. Verwenden Sie bitte </t>
    </r>
    <r>
      <rPr>
        <b/>
        <sz val="12"/>
        <rFont val="Arial"/>
        <family val="2"/>
      </rPr>
      <t>dieselbe Aufgliederung wie im Finanzierungsplan bei der Einreichung</t>
    </r>
    <r>
      <rPr>
        <sz val="12"/>
        <rFont val="Arial"/>
        <family val="2"/>
      </rPr>
      <t>. Die Auflistung der Ausgaben ist nur beispielhaft, Sie können die angeführten Beispiele überschreiben.</t>
    </r>
  </si>
  <si>
    <r>
      <t xml:space="preserve">Bitte tragen Sie hier die aus der Investition erzielten bzw. zu erzielenden Einnahmen für die Projektlaufzeit (tatsächliche Einnahmen) sowie für einen Zeitraum von </t>
    </r>
    <r>
      <rPr>
        <b/>
        <sz val="12"/>
        <rFont val="Arial"/>
        <family val="2"/>
      </rPr>
      <t>20 Jahren nach Projektabschluss</t>
    </r>
    <r>
      <rPr>
        <sz val="12"/>
        <rFont val="Arial"/>
        <family val="2"/>
      </rPr>
      <t xml:space="preserve"> (erwartete Einnahmen) ein. Wichtig ist, dass alle während und nach Realisierung der Ausbaumaßnahme tatsächlichen bzw. erwarteten Einnahmen enthalten sind (Einnahmen auf dem Vorleistungs- und/oder Endkundenmarkt). Verwenden Sie bitte </t>
    </r>
    <r>
      <rPr>
        <b/>
        <sz val="12"/>
        <rFont val="Arial"/>
        <family val="2"/>
      </rPr>
      <t>dieselbe Aufgliederung wie im Finanzierungsplan bei der Projekteinreichung</t>
    </r>
    <r>
      <rPr>
        <sz val="12"/>
        <rFont val="Arial"/>
        <family val="2"/>
      </rPr>
      <t>. Die Auflistung der Einnahmen ist nur beispielhaft, Sie können die angeführten Beispiele überschreiben.</t>
    </r>
  </si>
  <si>
    <t>Zeitwert der Einnahmenüberschüsse</t>
  </si>
  <si>
    <t>Aufgezinste Gesamtprojektkosten (Investitionen)</t>
  </si>
  <si>
    <t>Berechnung Finanzierungslücke zum Zeitpunkt des Projektabschlusses</t>
  </si>
  <si>
    <t xml:space="preserve">abzgl. auf-/abgezinste Einnahmenüberschüsse </t>
  </si>
  <si>
    <t>Tabelle 2: Bundesförderung</t>
  </si>
  <si>
    <t>Tabelle 3: Ausgaben</t>
  </si>
  <si>
    <t>Tabelle 4: Einnahmen</t>
  </si>
  <si>
    <t>Erläuterungen zur Berechnung der nicht förderfähigen Kosten (Tabelle 1):</t>
  </si>
  <si>
    <t>Erläuterungen zur Berechnung der Ausgaben (Tabelle 3):</t>
  </si>
  <si>
    <t>Erläuterungen zur Berechung der Einnahmen (Tabelle 4):</t>
  </si>
  <si>
    <t>Bundesförderung</t>
  </si>
  <si>
    <t>Aufgezinste Bundesförderung</t>
  </si>
  <si>
    <t>Vergleich Finanzierungslücke/Bundesförderung Projektabschluss</t>
  </si>
  <si>
    <t>Finanzierungslücke abzgl. aufgez. Bundesförderung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</si>
  <si>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die während der Projektlaufzeit angefallenen tatsächlichen Investitionskosten sowie Einnahmen und Ausgaben zu erfassen. Weiters sind die erwarteten Einnahmen und Ausgaben für einen Zeitraum von 20 Jahren nach Projektabschluss anzuführen mit einer möglichst realistischen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xml:space="preserve">• Sofern die vorhandene Anzahl der Zeilen in der Tabelle nicht ausreicht, erweitern Sie die Tabelle durch Einfügen von Zeilen. Achten Sie darauf, dass die Formelbezüge (z. B. Summenformel über eine Spalte) die neu eingefügten Zeilen mit einbeziehen!
</t>
    </r>
  </si>
  <si>
    <t>Einnahmen aus Vorleistungsprodukten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</si>
</sst>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double">
        <color auto="1"/>
      </left>
      <right style="thin">
        <color indexed="64"/>
      </right>
      <top style="thin">
        <color indexed="64"/>
      </top>
      <bottom style="thin">
        <color auto="1"/>
      </bottom>
      <diagonal/>
    </border>
    <border>
      <left style="double">
        <color auto="1"/>
      </left>
      <right style="thin">
        <color indexed="64"/>
      </right>
      <top style="thin">
        <color indexed="64"/>
      </top>
      <bottom/>
      <diagonal/>
    </border>
    <border>
      <left/>
      <right style="thin">
        <color indexed="64"/>
      </right>
      <top style="thin">
        <color auto="1"/>
      </top>
      <bottom/>
      <diagonal/>
    </border>
    <border>
      <left/>
      <right style="thin">
        <color indexed="64"/>
      </right>
      <top/>
      <bottom style="double">
        <color indexed="64"/>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5" fillId="0" borderId="0" applyFont="0" applyFill="0" applyBorder="0" applyAlignment="0" applyProtection="0"/>
  </cellStyleXfs>
  <cellXfs count="102">
    <xf numFmtId="0" fontId="0" fillId="0" borderId="0" xfId="0"/>
    <xf numFmtId="0" fontId="27" fillId="0" borderId="0" xfId="46" applyFont="1" applyBorder="1"/>
    <xf numFmtId="4" fontId="29" fillId="0" borderId="0" xfId="46" applyNumberFormat="1" applyFont="1" applyBorder="1" applyAlignment="1">
      <alignment horizontal="left" indent="2"/>
    </xf>
    <xf numFmtId="0" fontId="29" fillId="0" borderId="0" xfId="46" applyFont="1" applyBorder="1"/>
    <xf numFmtId="0" fontId="23" fillId="0" borderId="0" xfId="46" applyFont="1" applyBorder="1" applyAlignment="1">
      <alignment wrapText="1"/>
    </xf>
    <xf numFmtId="0" fontId="30"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28" borderId="14" xfId="46" applyFont="1" applyFill="1" applyBorder="1" applyAlignment="1">
      <alignment wrapText="1"/>
    </xf>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29"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29" fillId="0" borderId="16" xfId="46" applyFont="1" applyBorder="1"/>
    <xf numFmtId="3" fontId="29" fillId="0" borderId="16" xfId="46" applyNumberFormat="1" applyFont="1" applyBorder="1"/>
    <xf numFmtId="3" fontId="29" fillId="0" borderId="22" xfId="46" applyNumberFormat="1" applyFont="1" applyBorder="1"/>
    <xf numFmtId="3" fontId="29" fillId="0" borderId="14" xfId="46" applyNumberFormat="1" applyFont="1" applyBorder="1"/>
    <xf numFmtId="3" fontId="29" fillId="0" borderId="24" xfId="46" applyNumberFormat="1" applyFont="1" applyBorder="1"/>
    <xf numFmtId="3" fontId="29"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2" fillId="0" borderId="0" xfId="46" applyFont="1" applyFill="1" applyBorder="1"/>
    <xf numFmtId="0" fontId="33"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0" fontId="34" fillId="0" borderId="0" xfId="0" applyFont="1"/>
    <xf numFmtId="0" fontId="29" fillId="29" borderId="0" xfId="46" applyFont="1" applyFill="1" applyBorder="1"/>
    <xf numFmtId="0" fontId="23" fillId="29" borderId="0" xfId="46" applyFont="1" applyFill="1" applyBorder="1"/>
    <xf numFmtId="3" fontId="28" fillId="28" borderId="23" xfId="46" applyNumberFormat="1" applyFont="1" applyFill="1" applyBorder="1" applyAlignment="1">
      <alignment wrapText="1"/>
    </xf>
    <xf numFmtId="0" fontId="29" fillId="0" borderId="0" xfId="46" applyFont="1" applyFill="1" applyBorder="1"/>
    <xf numFmtId="0" fontId="1" fillId="25" borderId="26" xfId="0" applyFont="1" applyFill="1" applyBorder="1" applyAlignment="1"/>
    <xf numFmtId="0" fontId="29" fillId="0" borderId="0" xfId="46" applyFont="1" applyBorder="1"/>
    <xf numFmtId="14" fontId="2" fillId="0" borderId="0" xfId="0" quotePrefix="1" applyNumberFormat="1" applyFont="1" applyFill="1" applyAlignment="1"/>
    <xf numFmtId="0" fontId="2" fillId="0" borderId="0" xfId="0" quotePrefix="1" applyFont="1" applyFill="1" applyAlignment="1"/>
    <xf numFmtId="2" fontId="29" fillId="0" borderId="0" xfId="46" applyNumberFormat="1" applyFont="1" applyBorder="1"/>
    <xf numFmtId="0" fontId="1" fillId="25" borderId="28" xfId="0" applyFont="1" applyFill="1" applyBorder="1" applyAlignment="1"/>
    <xf numFmtId="0" fontId="2" fillId="29" borderId="0" xfId="0" applyFont="1" applyFill="1" applyAlignment="1"/>
    <xf numFmtId="0" fontId="33" fillId="25" borderId="29" xfId="0" applyFont="1" applyFill="1" applyBorder="1" applyAlignment="1"/>
    <xf numFmtId="0" fontId="33" fillId="25" borderId="27" xfId="0" applyFont="1" applyFill="1" applyBorder="1" applyAlignment="1">
      <alignment wrapText="1"/>
    </xf>
    <xf numFmtId="16" fontId="29" fillId="0" borderId="0" xfId="46" applyNumberFormat="1" applyFont="1" applyBorder="1"/>
    <xf numFmtId="4" fontId="29" fillId="0" borderId="18" xfId="46" applyNumberFormat="1" applyFont="1" applyBorder="1" applyAlignment="1">
      <alignment horizontal="left" indent="2"/>
    </xf>
    <xf numFmtId="3" fontId="23" fillId="28" borderId="13" xfId="46" applyNumberFormat="1" applyFont="1" applyFill="1" applyBorder="1" applyAlignment="1">
      <alignment wrapText="1"/>
    </xf>
    <xf numFmtId="0" fontId="27" fillId="27" borderId="0" xfId="46" applyFont="1" applyFill="1" applyBorder="1"/>
    <xf numFmtId="3" fontId="29" fillId="0" borderId="0" xfId="46" applyNumberFormat="1" applyFont="1" applyBorder="1"/>
    <xf numFmtId="0" fontId="23" fillId="25" borderId="0" xfId="46" quotePrefix="1" applyFont="1" applyFill="1" applyBorder="1"/>
    <xf numFmtId="0" fontId="23" fillId="25" borderId="0" xfId="46" applyFont="1" applyFill="1" applyBorder="1"/>
    <xf numFmtId="3" fontId="23" fillId="25" borderId="14" xfId="46" applyNumberFormat="1" applyFont="1" applyFill="1" applyBorder="1" applyAlignment="1" applyProtection="1">
      <alignment wrapText="1"/>
      <protection locked="0"/>
    </xf>
    <xf numFmtId="4" fontId="23" fillId="25" borderId="30" xfId="46" applyNumberFormat="1" applyFont="1" applyFill="1" applyBorder="1" applyAlignment="1">
      <alignment horizontal="left" indent="2"/>
    </xf>
    <xf numFmtId="4" fontId="23" fillId="25" borderId="31" xfId="46" applyNumberFormat="1" applyFont="1" applyFill="1" applyBorder="1" applyAlignment="1">
      <alignment horizontal="left" indent="2"/>
    </xf>
    <xf numFmtId="0" fontId="23" fillId="25" borderId="15" xfId="46" quotePrefix="1" applyFont="1" applyFill="1" applyBorder="1"/>
    <xf numFmtId="166" fontId="23" fillId="25" borderId="23" xfId="47" applyNumberFormat="1" applyFont="1" applyFill="1" applyBorder="1" applyAlignment="1">
      <alignment horizontal="right"/>
    </xf>
    <xf numFmtId="0" fontId="23" fillId="25" borderId="18" xfId="46" applyFont="1" applyFill="1" applyBorder="1"/>
    <xf numFmtId="0" fontId="22" fillId="26" borderId="18" xfId="0" applyFont="1" applyFill="1" applyBorder="1" applyAlignment="1"/>
    <xf numFmtId="0" fontId="1" fillId="0" borderId="0" xfId="0" applyFont="1" applyBorder="1" applyAlignment="1"/>
    <xf numFmtId="0" fontId="0" fillId="0" borderId="0" xfId="0"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 fillId="2" borderId="0" xfId="46" applyFont="1" applyFill="1" applyBorder="1" applyAlignment="1">
      <alignment wrapText="1"/>
    </xf>
    <xf numFmtId="0" fontId="2" fillId="2" borderId="0" xfId="0" applyFont="1" applyFill="1" applyAlignment="1"/>
    <xf numFmtId="0" fontId="29" fillId="29" borderId="18" xfId="46" applyFont="1"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9" fillId="29" borderId="18" xfId="46" applyFont="1" applyFill="1" applyBorder="1" applyAlignment="1">
      <alignment wrapText="1"/>
    </xf>
    <xf numFmtId="0" fontId="0" fillId="0" borderId="0" xfId="0" applyAlignment="1">
      <alignment wrapText="1"/>
    </xf>
    <xf numFmtId="0" fontId="0" fillId="0" borderId="18" xfId="0" applyBorder="1" applyAlignment="1">
      <alignment wrapText="1"/>
    </xf>
    <xf numFmtId="0" fontId="31" fillId="29" borderId="0" xfId="0" applyFont="1" applyFill="1" applyAlignment="1"/>
    <xf numFmtId="0" fontId="31" fillId="29" borderId="18" xfId="0" applyFont="1" applyFill="1" applyBorder="1" applyAlignment="1"/>
    <xf numFmtId="0" fontId="1" fillId="0" borderId="12" xfId="0" applyFont="1" applyBorder="1" applyAlignment="1"/>
    <xf numFmtId="0" fontId="0" fillId="0" borderId="10" xfId="0" applyBorder="1" applyAlignment="1"/>
    <xf numFmtId="0" fontId="0" fillId="0" borderId="11" xfId="0" applyBorder="1" applyAlignment="1"/>
    <xf numFmtId="0" fontId="33" fillId="0" borderId="12" xfId="0" applyFont="1" applyBorder="1" applyAlignment="1"/>
    <xf numFmtId="0" fontId="33" fillId="0" borderId="10" xfId="0" applyFont="1" applyBorder="1" applyAlignment="1"/>
    <xf numFmtId="0" fontId="33" fillId="0" borderId="11" xfId="0" applyFont="1" applyBorder="1" applyAlignment="1"/>
    <xf numFmtId="0" fontId="36" fillId="0" borderId="10" xfId="0" applyFont="1" applyBorder="1" applyAlignment="1"/>
    <xf numFmtId="0" fontId="36" fillId="0" borderId="11" xfId="0" applyFont="1" applyBorder="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802"/>
  <sheetViews>
    <sheetView tabSelected="1" topLeftCell="A50" zoomScale="85" zoomScaleNormal="85" workbookViewId="0">
      <selection activeCell="A86" sqref="A86"/>
    </sheetView>
  </sheetViews>
  <sheetFormatPr baseColWidth="10" defaultColWidth="10" defaultRowHeight="15"/>
  <cols>
    <col min="1" max="1" width="50.5703125" style="1" customWidth="1"/>
    <col min="2" max="2" width="13.28515625" style="3" customWidth="1"/>
    <col min="3" max="3" width="10.28515625" style="3" customWidth="1"/>
    <col min="4" max="4" width="14" style="3" customWidth="1"/>
    <col min="5" max="6" width="10.28515625" style="3" customWidth="1"/>
    <col min="7" max="7" width="10.28515625" style="3" bestFit="1" customWidth="1"/>
    <col min="8" max="8" width="10.42578125" style="3" customWidth="1"/>
    <col min="9" max="25" width="10.28515625" style="3" bestFit="1" customWidth="1"/>
    <col min="26" max="28" width="10" style="3"/>
    <col min="29" max="29" width="12.28515625" style="3" customWidth="1"/>
    <col min="30" max="225" width="10" style="3"/>
    <col min="226" max="226" width="38.5703125" style="3" customWidth="1"/>
    <col min="227" max="231" width="10.28515625" style="3" customWidth="1"/>
    <col min="232" max="232" width="10" style="3"/>
    <col min="233" max="233" width="10.42578125" style="3" customWidth="1"/>
    <col min="234" max="481" width="10" style="3"/>
    <col min="482" max="482" width="38.5703125" style="3" customWidth="1"/>
    <col min="483" max="487" width="10.28515625" style="3" customWidth="1"/>
    <col min="488" max="488" width="10" style="3"/>
    <col min="489" max="489" width="10.42578125" style="3" customWidth="1"/>
    <col min="490" max="737" width="10" style="3"/>
    <col min="738" max="738" width="38.5703125" style="3" customWidth="1"/>
    <col min="739" max="743" width="10.28515625" style="3" customWidth="1"/>
    <col min="744" max="744" width="10" style="3"/>
    <col min="745" max="745" width="10.42578125" style="3" customWidth="1"/>
    <col min="746" max="993" width="10" style="3"/>
    <col min="994" max="994" width="38.5703125" style="3" customWidth="1"/>
    <col min="995" max="999" width="10.28515625" style="3" customWidth="1"/>
    <col min="1000" max="1000" width="10" style="3"/>
    <col min="1001" max="1001" width="10.42578125" style="3" customWidth="1"/>
    <col min="1002" max="1249" width="10" style="3"/>
    <col min="1250" max="1250" width="38.5703125" style="3" customWidth="1"/>
    <col min="1251" max="1255" width="10.28515625" style="3" customWidth="1"/>
    <col min="1256" max="1256" width="10" style="3"/>
    <col min="1257" max="1257" width="10.42578125" style="3" customWidth="1"/>
    <col min="1258" max="1505" width="10" style="3"/>
    <col min="1506" max="1506" width="38.5703125" style="3" customWidth="1"/>
    <col min="1507" max="1511" width="10.28515625" style="3" customWidth="1"/>
    <col min="1512" max="1512" width="10" style="3"/>
    <col min="1513" max="1513" width="10.42578125" style="3" customWidth="1"/>
    <col min="1514" max="1761" width="10" style="3"/>
    <col min="1762" max="1762" width="38.5703125" style="3" customWidth="1"/>
    <col min="1763" max="1767" width="10.28515625" style="3" customWidth="1"/>
    <col min="1768" max="1768" width="10" style="3"/>
    <col min="1769" max="1769" width="10.42578125" style="3" customWidth="1"/>
    <col min="1770" max="2017" width="10" style="3"/>
    <col min="2018" max="2018" width="38.5703125" style="3" customWidth="1"/>
    <col min="2019" max="2023" width="10.28515625" style="3" customWidth="1"/>
    <col min="2024" max="2024" width="10" style="3"/>
    <col min="2025" max="2025" width="10.42578125" style="3" customWidth="1"/>
    <col min="2026" max="2273" width="10" style="3"/>
    <col min="2274" max="2274" width="38.5703125" style="3" customWidth="1"/>
    <col min="2275" max="2279" width="10.28515625" style="3" customWidth="1"/>
    <col min="2280" max="2280" width="10" style="3"/>
    <col min="2281" max="2281" width="10.42578125" style="3" customWidth="1"/>
    <col min="2282" max="2529" width="10" style="3"/>
    <col min="2530" max="2530" width="38.5703125" style="3" customWidth="1"/>
    <col min="2531" max="2535" width="10.28515625" style="3" customWidth="1"/>
    <col min="2536" max="2536" width="10" style="3"/>
    <col min="2537" max="2537" width="10.42578125" style="3" customWidth="1"/>
    <col min="2538" max="2785" width="10" style="3"/>
    <col min="2786" max="2786" width="38.5703125" style="3" customWidth="1"/>
    <col min="2787" max="2791" width="10.28515625" style="3" customWidth="1"/>
    <col min="2792" max="2792" width="10" style="3"/>
    <col min="2793" max="2793" width="10.42578125" style="3" customWidth="1"/>
    <col min="2794" max="3041" width="10" style="3"/>
    <col min="3042" max="3042" width="38.5703125" style="3" customWidth="1"/>
    <col min="3043" max="3047" width="10.28515625" style="3" customWidth="1"/>
    <col min="3048" max="3048" width="10" style="3"/>
    <col min="3049" max="3049" width="10.42578125" style="3" customWidth="1"/>
    <col min="3050" max="3297" width="10" style="3"/>
    <col min="3298" max="3298" width="38.5703125" style="3" customWidth="1"/>
    <col min="3299" max="3303" width="10.28515625" style="3" customWidth="1"/>
    <col min="3304" max="3304" width="10" style="3"/>
    <col min="3305" max="3305" width="10.42578125" style="3" customWidth="1"/>
    <col min="3306" max="3553" width="10" style="3"/>
    <col min="3554" max="3554" width="38.5703125" style="3" customWidth="1"/>
    <col min="3555" max="3559" width="10.28515625" style="3" customWidth="1"/>
    <col min="3560" max="3560" width="10" style="3"/>
    <col min="3561" max="3561" width="10.42578125" style="3" customWidth="1"/>
    <col min="3562" max="3809" width="10" style="3"/>
    <col min="3810" max="3810" width="38.5703125" style="3" customWidth="1"/>
    <col min="3811" max="3815" width="10.28515625" style="3" customWidth="1"/>
    <col min="3816" max="3816" width="10" style="3"/>
    <col min="3817" max="3817" width="10.42578125" style="3" customWidth="1"/>
    <col min="3818" max="4065" width="10" style="3"/>
    <col min="4066" max="4066" width="38.5703125" style="3" customWidth="1"/>
    <col min="4067" max="4071" width="10.28515625" style="3" customWidth="1"/>
    <col min="4072" max="4072" width="10" style="3"/>
    <col min="4073" max="4073" width="10.42578125" style="3" customWidth="1"/>
    <col min="4074" max="4321" width="10" style="3"/>
    <col min="4322" max="4322" width="38.5703125" style="3" customWidth="1"/>
    <col min="4323" max="4327" width="10.28515625" style="3" customWidth="1"/>
    <col min="4328" max="4328" width="10" style="3"/>
    <col min="4329" max="4329" width="10.42578125" style="3" customWidth="1"/>
    <col min="4330" max="4577" width="10" style="3"/>
    <col min="4578" max="4578" width="38.5703125" style="3" customWidth="1"/>
    <col min="4579" max="4583" width="10.28515625" style="3" customWidth="1"/>
    <col min="4584" max="4584" width="10" style="3"/>
    <col min="4585" max="4585" width="10.42578125" style="3" customWidth="1"/>
    <col min="4586" max="4833" width="10" style="3"/>
    <col min="4834" max="4834" width="38.5703125" style="3" customWidth="1"/>
    <col min="4835" max="4839" width="10.28515625" style="3" customWidth="1"/>
    <col min="4840" max="4840" width="10" style="3"/>
    <col min="4841" max="4841" width="10.42578125" style="3" customWidth="1"/>
    <col min="4842" max="5089" width="10" style="3"/>
    <col min="5090" max="5090" width="38.5703125" style="3" customWidth="1"/>
    <col min="5091" max="5095" width="10.28515625" style="3" customWidth="1"/>
    <col min="5096" max="5096" width="10" style="3"/>
    <col min="5097" max="5097" width="10.42578125" style="3" customWidth="1"/>
    <col min="5098" max="5345" width="10" style="3"/>
    <col min="5346" max="5346" width="38.5703125" style="3" customWidth="1"/>
    <col min="5347" max="5351" width="10.28515625" style="3" customWidth="1"/>
    <col min="5352" max="5352" width="10" style="3"/>
    <col min="5353" max="5353" width="10.42578125" style="3" customWidth="1"/>
    <col min="5354" max="5601" width="10" style="3"/>
    <col min="5602" max="5602" width="38.5703125" style="3" customWidth="1"/>
    <col min="5603" max="5607" width="10.28515625" style="3" customWidth="1"/>
    <col min="5608" max="5608" width="10" style="3"/>
    <col min="5609" max="5609" width="10.42578125" style="3" customWidth="1"/>
    <col min="5610" max="5857" width="10" style="3"/>
    <col min="5858" max="5858" width="38.5703125" style="3" customWidth="1"/>
    <col min="5859" max="5863" width="10.28515625" style="3" customWidth="1"/>
    <col min="5864" max="5864" width="10" style="3"/>
    <col min="5865" max="5865" width="10.42578125" style="3" customWidth="1"/>
    <col min="5866" max="6113" width="10" style="3"/>
    <col min="6114" max="6114" width="38.5703125" style="3" customWidth="1"/>
    <col min="6115" max="6119" width="10.28515625" style="3" customWidth="1"/>
    <col min="6120" max="6120" width="10" style="3"/>
    <col min="6121" max="6121" width="10.42578125" style="3" customWidth="1"/>
    <col min="6122" max="6369" width="10" style="3"/>
    <col min="6370" max="6370" width="38.5703125" style="3" customWidth="1"/>
    <col min="6371" max="6375" width="10.28515625" style="3" customWidth="1"/>
    <col min="6376" max="6376" width="10" style="3"/>
    <col min="6377" max="6377" width="10.42578125" style="3" customWidth="1"/>
    <col min="6378" max="6625" width="10" style="3"/>
    <col min="6626" max="6626" width="38.5703125" style="3" customWidth="1"/>
    <col min="6627" max="6631" width="10.28515625" style="3" customWidth="1"/>
    <col min="6632" max="6632" width="10" style="3"/>
    <col min="6633" max="6633" width="10.42578125" style="3" customWidth="1"/>
    <col min="6634" max="6881" width="10" style="3"/>
    <col min="6882" max="6882" width="38.5703125" style="3" customWidth="1"/>
    <col min="6883" max="6887" width="10.28515625" style="3" customWidth="1"/>
    <col min="6888" max="6888" width="10" style="3"/>
    <col min="6889" max="6889" width="10.42578125" style="3" customWidth="1"/>
    <col min="6890" max="7137" width="10" style="3"/>
    <col min="7138" max="7138" width="38.5703125" style="3" customWidth="1"/>
    <col min="7139" max="7143" width="10.28515625" style="3" customWidth="1"/>
    <col min="7144" max="7144" width="10" style="3"/>
    <col min="7145" max="7145" width="10.42578125" style="3" customWidth="1"/>
    <col min="7146" max="7393" width="10" style="3"/>
    <col min="7394" max="7394" width="38.5703125" style="3" customWidth="1"/>
    <col min="7395" max="7399" width="10.28515625" style="3" customWidth="1"/>
    <col min="7400" max="7400" width="10" style="3"/>
    <col min="7401" max="7401" width="10.42578125" style="3" customWidth="1"/>
    <col min="7402" max="7649" width="10" style="3"/>
    <col min="7650" max="7650" width="38.5703125" style="3" customWidth="1"/>
    <col min="7651" max="7655" width="10.28515625" style="3" customWidth="1"/>
    <col min="7656" max="7656" width="10" style="3"/>
    <col min="7657" max="7657" width="10.42578125" style="3" customWidth="1"/>
    <col min="7658" max="7905" width="10" style="3"/>
    <col min="7906" max="7906" width="38.5703125" style="3" customWidth="1"/>
    <col min="7907" max="7911" width="10.28515625" style="3" customWidth="1"/>
    <col min="7912" max="7912" width="10" style="3"/>
    <col min="7913" max="7913" width="10.42578125" style="3" customWidth="1"/>
    <col min="7914" max="8161" width="10" style="3"/>
    <col min="8162" max="8162" width="38.5703125" style="3" customWidth="1"/>
    <col min="8163" max="8167" width="10.28515625" style="3" customWidth="1"/>
    <col min="8168" max="8168" width="10" style="3"/>
    <col min="8169" max="8169" width="10.42578125" style="3" customWidth="1"/>
    <col min="8170" max="8417" width="10" style="3"/>
    <col min="8418" max="8418" width="38.5703125" style="3" customWidth="1"/>
    <col min="8419" max="8423" width="10.28515625" style="3" customWidth="1"/>
    <col min="8424" max="8424" width="10" style="3"/>
    <col min="8425" max="8425" width="10.42578125" style="3" customWidth="1"/>
    <col min="8426" max="8673" width="10" style="3"/>
    <col min="8674" max="8674" width="38.5703125" style="3" customWidth="1"/>
    <col min="8675" max="8679" width="10.28515625" style="3" customWidth="1"/>
    <col min="8680" max="8680" width="10" style="3"/>
    <col min="8681" max="8681" width="10.42578125" style="3" customWidth="1"/>
    <col min="8682" max="8929" width="10" style="3"/>
    <col min="8930" max="8930" width="38.5703125" style="3" customWidth="1"/>
    <col min="8931" max="8935" width="10.28515625" style="3" customWidth="1"/>
    <col min="8936" max="8936" width="10" style="3"/>
    <col min="8937" max="8937" width="10.42578125" style="3" customWidth="1"/>
    <col min="8938" max="9185" width="10" style="3"/>
    <col min="9186" max="9186" width="38.5703125" style="3" customWidth="1"/>
    <col min="9187" max="9191" width="10.28515625" style="3" customWidth="1"/>
    <col min="9192" max="9192" width="10" style="3"/>
    <col min="9193" max="9193" width="10.42578125" style="3" customWidth="1"/>
    <col min="9194" max="9441" width="10" style="3"/>
    <col min="9442" max="9442" width="38.5703125" style="3" customWidth="1"/>
    <col min="9443" max="9447" width="10.28515625" style="3" customWidth="1"/>
    <col min="9448" max="9448" width="10" style="3"/>
    <col min="9449" max="9449" width="10.42578125" style="3" customWidth="1"/>
    <col min="9450" max="9697" width="10" style="3"/>
    <col min="9698" max="9698" width="38.5703125" style="3" customWidth="1"/>
    <col min="9699" max="9703" width="10.28515625" style="3" customWidth="1"/>
    <col min="9704" max="9704" width="10" style="3"/>
    <col min="9705" max="9705" width="10.42578125" style="3" customWidth="1"/>
    <col min="9706" max="9953" width="10" style="3"/>
    <col min="9954" max="9954" width="38.5703125" style="3" customWidth="1"/>
    <col min="9955" max="9959" width="10.28515625" style="3" customWidth="1"/>
    <col min="9960" max="9960" width="10" style="3"/>
    <col min="9961" max="9961" width="10.42578125" style="3" customWidth="1"/>
    <col min="9962" max="10209" width="10" style="3"/>
    <col min="10210" max="10210" width="38.5703125" style="3" customWidth="1"/>
    <col min="10211" max="10215" width="10.28515625" style="3" customWidth="1"/>
    <col min="10216" max="10216" width="10" style="3"/>
    <col min="10217" max="10217" width="10.42578125" style="3" customWidth="1"/>
    <col min="10218" max="10465" width="10" style="3"/>
    <col min="10466" max="10466" width="38.5703125" style="3" customWidth="1"/>
    <col min="10467" max="10471" width="10.28515625" style="3" customWidth="1"/>
    <col min="10472" max="10472" width="10" style="3"/>
    <col min="10473" max="10473" width="10.42578125" style="3" customWidth="1"/>
    <col min="10474" max="10721" width="10" style="3"/>
    <col min="10722" max="10722" width="38.5703125" style="3" customWidth="1"/>
    <col min="10723" max="10727" width="10.28515625" style="3" customWidth="1"/>
    <col min="10728" max="10728" width="10" style="3"/>
    <col min="10729" max="10729" width="10.42578125" style="3" customWidth="1"/>
    <col min="10730" max="10977" width="10" style="3"/>
    <col min="10978" max="10978" width="38.5703125" style="3" customWidth="1"/>
    <col min="10979" max="10983" width="10.28515625" style="3" customWidth="1"/>
    <col min="10984" max="10984" width="10" style="3"/>
    <col min="10985" max="10985" width="10.42578125" style="3" customWidth="1"/>
    <col min="10986" max="11233" width="10" style="3"/>
    <col min="11234" max="11234" width="38.5703125" style="3" customWidth="1"/>
    <col min="11235" max="11239" width="10.28515625" style="3" customWidth="1"/>
    <col min="11240" max="11240" width="10" style="3"/>
    <col min="11241" max="11241" width="10.42578125" style="3" customWidth="1"/>
    <col min="11242" max="11489" width="10" style="3"/>
    <col min="11490" max="11490" width="38.5703125" style="3" customWidth="1"/>
    <col min="11491" max="11495" width="10.28515625" style="3" customWidth="1"/>
    <col min="11496" max="11496" width="10" style="3"/>
    <col min="11497" max="11497" width="10.42578125" style="3" customWidth="1"/>
    <col min="11498" max="11745" width="10" style="3"/>
    <col min="11746" max="11746" width="38.5703125" style="3" customWidth="1"/>
    <col min="11747" max="11751" width="10.28515625" style="3" customWidth="1"/>
    <col min="11752" max="11752" width="10" style="3"/>
    <col min="11753" max="11753" width="10.42578125" style="3" customWidth="1"/>
    <col min="11754" max="12001" width="10" style="3"/>
    <col min="12002" max="12002" width="38.5703125" style="3" customWidth="1"/>
    <col min="12003" max="12007" width="10.28515625" style="3" customWidth="1"/>
    <col min="12008" max="12008" width="10" style="3"/>
    <col min="12009" max="12009" width="10.42578125" style="3" customWidth="1"/>
    <col min="12010" max="12257" width="10" style="3"/>
    <col min="12258" max="12258" width="38.5703125" style="3" customWidth="1"/>
    <col min="12259" max="12263" width="10.28515625" style="3" customWidth="1"/>
    <col min="12264" max="12264" width="10" style="3"/>
    <col min="12265" max="12265" width="10.42578125" style="3" customWidth="1"/>
    <col min="12266" max="12513" width="10" style="3"/>
    <col min="12514" max="12514" width="38.5703125" style="3" customWidth="1"/>
    <col min="12515" max="12519" width="10.28515625" style="3" customWidth="1"/>
    <col min="12520" max="12520" width="10" style="3"/>
    <col min="12521" max="12521" width="10.42578125" style="3" customWidth="1"/>
    <col min="12522" max="12769" width="10" style="3"/>
    <col min="12770" max="12770" width="38.5703125" style="3" customWidth="1"/>
    <col min="12771" max="12775" width="10.28515625" style="3" customWidth="1"/>
    <col min="12776" max="12776" width="10" style="3"/>
    <col min="12777" max="12777" width="10.42578125" style="3" customWidth="1"/>
    <col min="12778" max="13025" width="10" style="3"/>
    <col min="13026" max="13026" width="38.5703125" style="3" customWidth="1"/>
    <col min="13027" max="13031" width="10.28515625" style="3" customWidth="1"/>
    <col min="13032" max="13032" width="10" style="3"/>
    <col min="13033" max="13033" width="10.42578125" style="3" customWidth="1"/>
    <col min="13034" max="13281" width="10" style="3"/>
    <col min="13282" max="13282" width="38.5703125" style="3" customWidth="1"/>
    <col min="13283" max="13287" width="10.28515625" style="3" customWidth="1"/>
    <col min="13288" max="13288" width="10" style="3"/>
    <col min="13289" max="13289" width="10.42578125" style="3" customWidth="1"/>
    <col min="13290" max="13537" width="10" style="3"/>
    <col min="13538" max="13538" width="38.5703125" style="3" customWidth="1"/>
    <col min="13539" max="13543" width="10.28515625" style="3" customWidth="1"/>
    <col min="13544" max="13544" width="10" style="3"/>
    <col min="13545" max="13545" width="10.42578125" style="3" customWidth="1"/>
    <col min="13546" max="13793" width="10" style="3"/>
    <col min="13794" max="13794" width="38.5703125" style="3" customWidth="1"/>
    <col min="13795" max="13799" width="10.28515625" style="3" customWidth="1"/>
    <col min="13800" max="13800" width="10" style="3"/>
    <col min="13801" max="13801" width="10.42578125" style="3" customWidth="1"/>
    <col min="13802" max="14049" width="10" style="3"/>
    <col min="14050" max="14050" width="38.5703125" style="3" customWidth="1"/>
    <col min="14051" max="14055" width="10.28515625" style="3" customWidth="1"/>
    <col min="14056" max="14056" width="10" style="3"/>
    <col min="14057" max="14057" width="10.42578125" style="3" customWidth="1"/>
    <col min="14058" max="14305" width="10" style="3"/>
    <col min="14306" max="14306" width="38.5703125" style="3" customWidth="1"/>
    <col min="14307" max="14311" width="10.28515625" style="3" customWidth="1"/>
    <col min="14312" max="14312" width="10" style="3"/>
    <col min="14313" max="14313" width="10.42578125" style="3" customWidth="1"/>
    <col min="14314" max="14561" width="10" style="3"/>
    <col min="14562" max="14562" width="38.5703125" style="3" customWidth="1"/>
    <col min="14563" max="14567" width="10.28515625" style="3" customWidth="1"/>
    <col min="14568" max="14568" width="10" style="3"/>
    <col min="14569" max="14569" width="10.42578125" style="3" customWidth="1"/>
    <col min="14570" max="14817" width="10" style="3"/>
    <col min="14818" max="14818" width="38.5703125" style="3" customWidth="1"/>
    <col min="14819" max="14823" width="10.28515625" style="3" customWidth="1"/>
    <col min="14824" max="14824" width="10" style="3"/>
    <col min="14825" max="14825" width="10.42578125" style="3" customWidth="1"/>
    <col min="14826" max="15073" width="10" style="3"/>
    <col min="15074" max="15074" width="38.5703125" style="3" customWidth="1"/>
    <col min="15075" max="15079" width="10.28515625" style="3" customWidth="1"/>
    <col min="15080" max="15080" width="10" style="3"/>
    <col min="15081" max="15081" width="10.42578125" style="3" customWidth="1"/>
    <col min="15082" max="15329" width="10" style="3"/>
    <col min="15330" max="15330" width="38.5703125" style="3" customWidth="1"/>
    <col min="15331" max="15335" width="10.28515625" style="3" customWidth="1"/>
    <col min="15336" max="15336" width="10" style="3"/>
    <col min="15337" max="15337" width="10.42578125" style="3" customWidth="1"/>
    <col min="15338" max="15585" width="10" style="3"/>
    <col min="15586" max="15586" width="38.5703125" style="3" customWidth="1"/>
    <col min="15587" max="15591" width="10.28515625" style="3" customWidth="1"/>
    <col min="15592" max="15592" width="10" style="3"/>
    <col min="15593" max="15593" width="10.42578125" style="3" customWidth="1"/>
    <col min="15594" max="15841" width="10" style="3"/>
    <col min="15842" max="15842" width="38.5703125" style="3" customWidth="1"/>
    <col min="15843" max="15847" width="10.28515625" style="3" customWidth="1"/>
    <col min="15848" max="15848" width="10" style="3"/>
    <col min="15849" max="15849" width="10.42578125" style="3" customWidth="1"/>
    <col min="15850" max="16097" width="10" style="3"/>
    <col min="16098" max="16098" width="38.5703125" style="3" customWidth="1"/>
    <col min="16099" max="16103" width="10.28515625" style="3" customWidth="1"/>
    <col min="16104" max="16104" width="10" style="3"/>
    <col min="16105" max="16105" width="10.42578125" style="3" customWidth="1"/>
    <col min="16106" max="16384" width="10" style="3"/>
  </cols>
  <sheetData>
    <row r="1" spans="1:31" s="31" customFormat="1" ht="18">
      <c r="A1" s="5" t="s">
        <v>28</v>
      </c>
    </row>
    <row r="2" spans="1:31" s="23" customFormat="1" ht="15.75" customHeight="1">
      <c r="A2" s="84" t="s">
        <v>50</v>
      </c>
      <c r="B2" s="85"/>
      <c r="C2" s="85"/>
      <c r="D2" s="85"/>
      <c r="E2" s="85"/>
      <c r="F2" s="85"/>
      <c r="G2" s="85"/>
      <c r="H2" s="85"/>
      <c r="I2" s="85"/>
      <c r="J2" s="85"/>
      <c r="K2" s="85"/>
      <c r="L2" s="85"/>
      <c r="M2" s="85"/>
      <c r="N2" s="85"/>
      <c r="O2" s="85"/>
      <c r="P2" s="85"/>
      <c r="Q2" s="85"/>
      <c r="T2" s="45"/>
    </row>
    <row r="3" spans="1:31" s="23" customFormat="1" ht="28.5" customHeight="1">
      <c r="A3" s="85"/>
      <c r="B3" s="85"/>
      <c r="C3" s="85"/>
      <c r="D3" s="85"/>
      <c r="E3" s="85"/>
      <c r="F3" s="85"/>
      <c r="G3" s="85"/>
      <c r="H3" s="85"/>
      <c r="I3" s="85"/>
      <c r="J3" s="85"/>
      <c r="K3" s="85"/>
      <c r="L3" s="85"/>
      <c r="M3" s="85"/>
      <c r="N3" s="85"/>
      <c r="O3" s="85"/>
      <c r="P3" s="85"/>
      <c r="Q3" s="85"/>
      <c r="T3" s="45"/>
    </row>
    <row r="4" spans="1:31" ht="15" hidden="1" customHeight="1">
      <c r="A4" s="85"/>
      <c r="B4" s="85"/>
      <c r="C4" s="85"/>
      <c r="D4" s="85"/>
      <c r="E4" s="85"/>
      <c r="F4" s="85"/>
      <c r="G4" s="85"/>
      <c r="H4" s="85"/>
      <c r="I4" s="85"/>
      <c r="J4" s="85"/>
      <c r="K4" s="85"/>
      <c r="L4" s="85"/>
      <c r="M4" s="85"/>
      <c r="N4" s="85"/>
      <c r="O4" s="85"/>
      <c r="P4" s="85"/>
      <c r="Q4" s="85"/>
    </row>
    <row r="5" spans="1:31" s="57" customFormat="1">
      <c r="A5" s="80"/>
      <c r="B5" s="80"/>
      <c r="C5" s="80"/>
      <c r="D5" s="80"/>
      <c r="E5" s="80"/>
      <c r="F5" s="80"/>
      <c r="G5" s="80"/>
      <c r="H5" s="80"/>
      <c r="I5" s="80"/>
      <c r="J5" s="80"/>
      <c r="K5" s="80"/>
      <c r="L5" s="80"/>
      <c r="M5" s="80"/>
      <c r="N5" s="80"/>
      <c r="O5" s="80"/>
      <c r="P5" s="80"/>
      <c r="Q5" s="80"/>
    </row>
    <row r="6" spans="1:31" s="57" customFormat="1" ht="21.75" customHeight="1">
      <c r="A6" s="80"/>
      <c r="B6" s="80"/>
      <c r="C6" s="80"/>
      <c r="D6" s="80"/>
      <c r="E6" s="80"/>
      <c r="F6" s="80"/>
      <c r="G6" s="80"/>
      <c r="H6" s="80"/>
      <c r="I6" s="80"/>
      <c r="J6" s="80"/>
      <c r="K6" s="80"/>
      <c r="L6" s="80"/>
      <c r="M6" s="80"/>
      <c r="N6" s="80"/>
      <c r="O6" s="80"/>
      <c r="P6" s="80"/>
      <c r="Q6" s="80"/>
    </row>
    <row r="7" spans="1:31" s="57" customFormat="1" ht="21.75" customHeight="1">
      <c r="A7" s="80"/>
      <c r="B7" s="80"/>
      <c r="C7" s="80"/>
      <c r="D7" s="80"/>
      <c r="E7" s="80"/>
      <c r="F7" s="80"/>
      <c r="G7" s="80"/>
      <c r="H7" s="80"/>
      <c r="I7" s="80"/>
      <c r="J7" s="80"/>
      <c r="K7" s="80"/>
      <c r="L7" s="80"/>
      <c r="M7" s="80"/>
      <c r="N7" s="80"/>
      <c r="O7" s="80"/>
      <c r="P7" s="80"/>
      <c r="Q7" s="80"/>
    </row>
    <row r="8" spans="1:31" s="57" customFormat="1" ht="21.75" customHeight="1">
      <c r="A8" s="80"/>
      <c r="B8" s="80"/>
      <c r="C8" s="80"/>
      <c r="D8" s="80"/>
      <c r="E8" s="80"/>
      <c r="F8" s="80"/>
      <c r="G8" s="80"/>
      <c r="H8" s="80"/>
      <c r="I8" s="80"/>
      <c r="J8" s="80"/>
      <c r="K8" s="80"/>
      <c r="L8" s="80"/>
      <c r="M8" s="80"/>
      <c r="N8" s="80"/>
      <c r="O8" s="80"/>
      <c r="P8" s="80"/>
      <c r="Q8" s="80"/>
    </row>
    <row r="9" spans="1:31" s="55" customFormat="1" ht="15.75" thickBot="1">
      <c r="A9" s="24"/>
      <c r="B9" s="24"/>
      <c r="C9" s="24"/>
      <c r="D9" s="24"/>
      <c r="E9" s="24"/>
      <c r="F9" s="24"/>
      <c r="G9" s="24"/>
      <c r="H9" s="24"/>
      <c r="I9" s="24"/>
      <c r="J9" s="24"/>
      <c r="K9" s="24"/>
      <c r="L9" s="24"/>
      <c r="M9" s="24"/>
      <c r="N9" s="24"/>
      <c r="O9" s="24"/>
      <c r="P9" s="24"/>
      <c r="Q9" s="24"/>
    </row>
    <row r="10" spans="1:31" s="55" customFormat="1" ht="17.25" thickTop="1" thickBot="1">
      <c r="A10" s="56" t="s">
        <v>22</v>
      </c>
      <c r="B10" s="94"/>
      <c r="C10" s="95"/>
      <c r="D10" s="96"/>
      <c r="F10" s="24"/>
      <c r="G10" s="24"/>
      <c r="H10" s="24"/>
      <c r="I10" s="24"/>
      <c r="J10" s="58"/>
      <c r="K10" s="24"/>
      <c r="L10" s="24"/>
      <c r="M10" s="24"/>
      <c r="N10" s="24"/>
      <c r="O10" s="24"/>
      <c r="P10" s="24"/>
      <c r="Q10" s="24"/>
    </row>
    <row r="11" spans="1:31" s="55" customFormat="1" ht="17.25" thickTop="1" thickBot="1">
      <c r="A11" s="56" t="s">
        <v>23</v>
      </c>
      <c r="B11" s="94"/>
      <c r="C11" s="95"/>
      <c r="D11" s="96"/>
      <c r="F11" s="24"/>
      <c r="G11" s="24"/>
      <c r="H11" s="24"/>
      <c r="I11" s="24"/>
      <c r="J11" s="59"/>
      <c r="K11" s="24"/>
      <c r="L11" s="24"/>
      <c r="M11" s="24"/>
      <c r="N11" s="24"/>
      <c r="O11" s="24"/>
      <c r="P11" s="24"/>
      <c r="Q11" s="24"/>
    </row>
    <row r="12" spans="1:31" s="55" customFormat="1" ht="17.25" thickTop="1" thickBot="1">
      <c r="A12" s="61" t="s">
        <v>24</v>
      </c>
      <c r="B12" s="94"/>
      <c r="C12" s="95"/>
      <c r="D12" s="96"/>
      <c r="F12" s="24"/>
      <c r="G12" s="24"/>
      <c r="H12" s="24"/>
      <c r="I12" s="24"/>
      <c r="J12" s="59"/>
      <c r="K12" s="24"/>
      <c r="L12" s="24"/>
      <c r="M12" s="24"/>
      <c r="N12" s="24"/>
      <c r="O12" s="24"/>
      <c r="P12" s="24"/>
      <c r="Q12" s="24"/>
    </row>
    <row r="13" spans="1:31" s="55" customFormat="1" ht="17.25" thickTop="1" thickBot="1">
      <c r="A13" s="63" t="s">
        <v>29</v>
      </c>
      <c r="B13" s="97"/>
      <c r="C13" s="100"/>
      <c r="D13" s="101"/>
      <c r="E13" s="52" t="s">
        <v>32</v>
      </c>
      <c r="F13" s="62"/>
      <c r="G13" s="62"/>
      <c r="H13" s="62"/>
      <c r="I13" s="24"/>
      <c r="J13" s="59"/>
      <c r="K13" s="24"/>
      <c r="L13" s="24"/>
      <c r="M13" s="24"/>
      <c r="N13" s="24"/>
      <c r="O13" s="24"/>
      <c r="P13" s="24"/>
      <c r="Q13" s="24"/>
    </row>
    <row r="14" spans="1:31" s="55" customFormat="1" ht="15.75" customHeight="1" thickTop="1" thickBot="1">
      <c r="A14" s="64" t="s">
        <v>30</v>
      </c>
      <c r="B14" s="97"/>
      <c r="C14" s="98"/>
      <c r="D14" s="99"/>
      <c r="E14" s="52" t="s">
        <v>32</v>
      </c>
      <c r="F14" s="62"/>
      <c r="G14" s="62"/>
      <c r="H14" s="62"/>
      <c r="I14" s="24"/>
      <c r="J14" s="24"/>
      <c r="K14" s="24"/>
      <c r="L14" s="24"/>
      <c r="M14" s="24"/>
      <c r="N14" s="24"/>
      <c r="O14" s="24"/>
      <c r="P14" s="24"/>
      <c r="Q14" s="24"/>
    </row>
    <row r="15" spans="1:31" s="55" customFormat="1" ht="15.75" thickTop="1">
      <c r="A15" s="24"/>
      <c r="B15" s="24"/>
      <c r="C15" s="24"/>
      <c r="D15" s="24"/>
      <c r="E15" s="24"/>
      <c r="F15" s="24"/>
      <c r="G15" s="24"/>
      <c r="H15" s="24"/>
      <c r="I15" s="24"/>
      <c r="J15" s="24"/>
      <c r="K15" s="24"/>
      <c r="L15" s="24"/>
      <c r="M15" s="24"/>
      <c r="N15" s="24"/>
      <c r="O15" s="24"/>
      <c r="P15" s="24"/>
      <c r="Q15" s="24"/>
    </row>
    <row r="16" spans="1:31" ht="16.149999999999999" customHeight="1">
      <c r="Z16" s="57"/>
      <c r="AA16" s="57"/>
      <c r="AB16" s="57"/>
      <c r="AC16" s="57"/>
      <c r="AD16" s="57"/>
      <c r="AE16" s="57"/>
    </row>
    <row r="17" spans="1:31" ht="15.75">
      <c r="A17" s="78" t="s">
        <v>5</v>
      </c>
      <c r="B17" s="79"/>
      <c r="C17" s="79"/>
      <c r="D17" s="79"/>
      <c r="E17" s="79"/>
      <c r="F17" s="79"/>
      <c r="G17" s="79"/>
      <c r="H17" s="79"/>
      <c r="I17" s="79"/>
      <c r="J17" s="79"/>
      <c r="K17" s="79"/>
      <c r="L17" s="79"/>
      <c r="M17" s="79"/>
      <c r="N17" s="79"/>
      <c r="O17" s="79"/>
      <c r="P17" s="79"/>
      <c r="Q17" s="79"/>
      <c r="R17" s="79"/>
      <c r="S17" s="79"/>
      <c r="T17" s="79"/>
      <c r="U17" s="79"/>
      <c r="V17" s="79"/>
      <c r="W17" s="79"/>
      <c r="X17" s="79"/>
      <c r="Y17" s="79"/>
      <c r="Z17" s="80"/>
      <c r="AA17" s="57"/>
      <c r="AB17" s="57"/>
      <c r="AC17" s="57"/>
      <c r="AD17" s="57"/>
      <c r="AE17" s="57"/>
    </row>
    <row r="18" spans="1:31" s="6" customFormat="1" ht="17.25" customHeight="1">
      <c r="A18" s="11" t="s">
        <v>8</v>
      </c>
      <c r="B18" s="11">
        <f>B13</f>
        <v>0</v>
      </c>
      <c r="C18" s="11">
        <f>B18+1</f>
        <v>1</v>
      </c>
      <c r="D18" s="11">
        <f t="shared" ref="D18:Z18" si="0">C18+1</f>
        <v>2</v>
      </c>
      <c r="E18" s="11">
        <f t="shared" si="0"/>
        <v>3</v>
      </c>
      <c r="F18" s="11">
        <f t="shared" si="0"/>
        <v>4</v>
      </c>
      <c r="G18" s="11">
        <f t="shared" si="0"/>
        <v>5</v>
      </c>
      <c r="H18" s="11">
        <f t="shared" si="0"/>
        <v>6</v>
      </c>
      <c r="I18" s="11">
        <f t="shared" si="0"/>
        <v>7</v>
      </c>
      <c r="J18" s="11">
        <f t="shared" si="0"/>
        <v>8</v>
      </c>
      <c r="K18" s="11">
        <f t="shared" si="0"/>
        <v>9</v>
      </c>
      <c r="L18" s="11">
        <f t="shared" si="0"/>
        <v>10</v>
      </c>
      <c r="M18" s="11">
        <f t="shared" si="0"/>
        <v>11</v>
      </c>
      <c r="N18" s="11">
        <f t="shared" si="0"/>
        <v>12</v>
      </c>
      <c r="O18" s="11">
        <f t="shared" si="0"/>
        <v>13</v>
      </c>
      <c r="P18" s="11">
        <f t="shared" si="0"/>
        <v>14</v>
      </c>
      <c r="Q18" s="11">
        <f t="shared" si="0"/>
        <v>15</v>
      </c>
      <c r="R18" s="11">
        <f t="shared" si="0"/>
        <v>16</v>
      </c>
      <c r="S18" s="11">
        <f t="shared" si="0"/>
        <v>17</v>
      </c>
      <c r="T18" s="11">
        <f t="shared" si="0"/>
        <v>18</v>
      </c>
      <c r="U18" s="11">
        <f t="shared" si="0"/>
        <v>19</v>
      </c>
      <c r="V18" s="11">
        <f t="shared" si="0"/>
        <v>20</v>
      </c>
      <c r="W18" s="11">
        <f t="shared" si="0"/>
        <v>21</v>
      </c>
      <c r="X18" s="11">
        <f t="shared" si="0"/>
        <v>22</v>
      </c>
      <c r="Y18" s="11">
        <f t="shared" si="0"/>
        <v>23</v>
      </c>
      <c r="Z18" s="11">
        <f t="shared" si="0"/>
        <v>24</v>
      </c>
      <c r="AA18" s="57"/>
      <c r="AB18" s="57"/>
      <c r="AC18" s="57"/>
      <c r="AD18" s="57"/>
      <c r="AE18" s="57"/>
    </row>
    <row r="19" spans="1:31" s="6" customFormat="1" ht="17.25" customHeight="1">
      <c r="A19" s="11" t="s">
        <v>16</v>
      </c>
      <c r="B19" s="11">
        <f>B41</f>
        <v>0</v>
      </c>
      <c r="C19" s="11">
        <f>C41</f>
        <v>0</v>
      </c>
      <c r="D19" s="11">
        <f>D41</f>
        <v>0</v>
      </c>
      <c r="E19" s="11">
        <f>E41</f>
        <v>0</v>
      </c>
      <c r="F19" s="67">
        <f>F41</f>
        <v>0</v>
      </c>
      <c r="G19" s="11"/>
      <c r="H19" s="11"/>
      <c r="I19" s="11"/>
      <c r="J19" s="11"/>
      <c r="K19" s="11"/>
      <c r="L19" s="11"/>
      <c r="M19" s="11"/>
      <c r="N19" s="11"/>
      <c r="O19" s="11"/>
      <c r="P19" s="11"/>
      <c r="Q19" s="11"/>
      <c r="R19" s="11"/>
      <c r="S19" s="11"/>
      <c r="T19" s="11"/>
      <c r="U19" s="11"/>
      <c r="V19" s="11"/>
      <c r="W19" s="11"/>
      <c r="X19" s="11"/>
      <c r="Y19" s="11"/>
      <c r="Z19" s="11"/>
      <c r="AA19" s="57"/>
      <c r="AB19" s="57"/>
      <c r="AC19" s="57"/>
      <c r="AD19" s="57"/>
      <c r="AE19" s="57"/>
    </row>
    <row r="20" spans="1:31" s="6" customFormat="1" ht="17.25" customHeight="1">
      <c r="A20" s="11" t="s">
        <v>46</v>
      </c>
      <c r="B20" s="67">
        <f>B52</f>
        <v>0</v>
      </c>
      <c r="C20" s="67">
        <f t="shared" ref="C20:F20" si="1">C52</f>
        <v>0</v>
      </c>
      <c r="D20" s="67">
        <f t="shared" si="1"/>
        <v>0</v>
      </c>
      <c r="E20" s="67">
        <f t="shared" si="1"/>
        <v>0</v>
      </c>
      <c r="F20" s="67">
        <f t="shared" si="1"/>
        <v>0</v>
      </c>
      <c r="G20" s="11"/>
      <c r="H20" s="11"/>
      <c r="I20" s="11"/>
      <c r="J20" s="11"/>
      <c r="K20" s="11"/>
      <c r="L20" s="11"/>
      <c r="M20" s="11"/>
      <c r="N20" s="11"/>
      <c r="O20" s="11"/>
      <c r="P20" s="11"/>
      <c r="Q20" s="11"/>
      <c r="R20" s="11"/>
      <c r="S20" s="11"/>
      <c r="T20" s="11"/>
      <c r="U20" s="11"/>
      <c r="V20" s="11"/>
      <c r="W20" s="11"/>
      <c r="X20" s="11"/>
      <c r="Y20" s="11"/>
      <c r="Z20" s="11"/>
      <c r="AA20" s="57"/>
      <c r="AB20" s="57"/>
      <c r="AC20" s="57"/>
      <c r="AD20" s="57"/>
      <c r="AE20" s="57"/>
    </row>
    <row r="21" spans="1:31" s="32" customFormat="1" ht="15.75">
      <c r="A21" s="10" t="s">
        <v>17</v>
      </c>
      <c r="B21" s="43">
        <f>B102</f>
        <v>0</v>
      </c>
      <c r="C21" s="43">
        <f>C102</f>
        <v>0</v>
      </c>
      <c r="D21" s="43">
        <f t="shared" ref="D21:Y21" si="2">D102</f>
        <v>0</v>
      </c>
      <c r="E21" s="43">
        <f t="shared" si="2"/>
        <v>0</v>
      </c>
      <c r="F21" s="43">
        <f t="shared" si="2"/>
        <v>0</v>
      </c>
      <c r="G21" s="43">
        <f t="shared" si="2"/>
        <v>0</v>
      </c>
      <c r="H21" s="43">
        <f t="shared" si="2"/>
        <v>0</v>
      </c>
      <c r="I21" s="43">
        <f t="shared" si="2"/>
        <v>0</v>
      </c>
      <c r="J21" s="43">
        <f t="shared" si="2"/>
        <v>0</v>
      </c>
      <c r="K21" s="43">
        <f t="shared" si="2"/>
        <v>0</v>
      </c>
      <c r="L21" s="43">
        <f t="shared" si="2"/>
        <v>0</v>
      </c>
      <c r="M21" s="43">
        <f t="shared" si="2"/>
        <v>0</v>
      </c>
      <c r="N21" s="43">
        <f t="shared" si="2"/>
        <v>0</v>
      </c>
      <c r="O21" s="43">
        <f t="shared" si="2"/>
        <v>0</v>
      </c>
      <c r="P21" s="43">
        <f t="shared" si="2"/>
        <v>0</v>
      </c>
      <c r="Q21" s="43">
        <f t="shared" si="2"/>
        <v>0</v>
      </c>
      <c r="R21" s="43">
        <f t="shared" si="2"/>
        <v>0</v>
      </c>
      <c r="S21" s="43">
        <f t="shared" si="2"/>
        <v>0</v>
      </c>
      <c r="T21" s="43">
        <f t="shared" si="2"/>
        <v>0</v>
      </c>
      <c r="U21" s="43">
        <f t="shared" si="2"/>
        <v>0</v>
      </c>
      <c r="V21" s="43">
        <f t="shared" si="2"/>
        <v>0</v>
      </c>
      <c r="W21" s="43">
        <f t="shared" si="2"/>
        <v>0</v>
      </c>
      <c r="X21" s="43">
        <f t="shared" si="2"/>
        <v>0</v>
      </c>
      <c r="Y21" s="43">
        <f t="shared" si="2"/>
        <v>0</v>
      </c>
      <c r="Z21" s="43">
        <f t="shared" ref="Z21" si="3">Z102</f>
        <v>0</v>
      </c>
      <c r="AA21" s="57"/>
      <c r="AB21" s="57"/>
      <c r="AC21" s="57"/>
      <c r="AD21" s="57"/>
      <c r="AE21" s="57"/>
    </row>
    <row r="22" spans="1:31" s="32" customFormat="1" ht="17.25" customHeight="1">
      <c r="A22" s="10" t="s">
        <v>18</v>
      </c>
      <c r="B22" s="43">
        <f>B80</f>
        <v>0</v>
      </c>
      <c r="C22" s="43">
        <f>C80</f>
        <v>0</v>
      </c>
      <c r="D22" s="43">
        <f t="shared" ref="D22:Y22" si="4">D80</f>
        <v>0</v>
      </c>
      <c r="E22" s="43">
        <f t="shared" si="4"/>
        <v>0</v>
      </c>
      <c r="F22" s="43">
        <f t="shared" si="4"/>
        <v>0</v>
      </c>
      <c r="G22" s="43">
        <f t="shared" si="4"/>
        <v>0</v>
      </c>
      <c r="H22" s="43">
        <f t="shared" si="4"/>
        <v>0</v>
      </c>
      <c r="I22" s="43">
        <f t="shared" si="4"/>
        <v>0</v>
      </c>
      <c r="J22" s="43">
        <f t="shared" si="4"/>
        <v>0</v>
      </c>
      <c r="K22" s="43">
        <f t="shared" si="4"/>
        <v>0</v>
      </c>
      <c r="L22" s="43">
        <f t="shared" si="4"/>
        <v>0</v>
      </c>
      <c r="M22" s="43">
        <f t="shared" si="4"/>
        <v>0</v>
      </c>
      <c r="N22" s="43">
        <f t="shared" si="4"/>
        <v>0</v>
      </c>
      <c r="O22" s="43">
        <f t="shared" si="4"/>
        <v>0</v>
      </c>
      <c r="P22" s="43">
        <f t="shared" si="4"/>
        <v>0</v>
      </c>
      <c r="Q22" s="43">
        <f t="shared" si="4"/>
        <v>0</v>
      </c>
      <c r="R22" s="43">
        <f t="shared" si="4"/>
        <v>0</v>
      </c>
      <c r="S22" s="43">
        <f t="shared" si="4"/>
        <v>0</v>
      </c>
      <c r="T22" s="43">
        <f t="shared" si="4"/>
        <v>0</v>
      </c>
      <c r="U22" s="43">
        <f t="shared" si="4"/>
        <v>0</v>
      </c>
      <c r="V22" s="43">
        <f t="shared" si="4"/>
        <v>0</v>
      </c>
      <c r="W22" s="43">
        <f t="shared" si="4"/>
        <v>0</v>
      </c>
      <c r="X22" s="43">
        <f t="shared" si="4"/>
        <v>0</v>
      </c>
      <c r="Y22" s="43">
        <f t="shared" si="4"/>
        <v>0</v>
      </c>
      <c r="Z22" s="43">
        <f t="shared" ref="Z22" si="5">Z80</f>
        <v>0</v>
      </c>
      <c r="AA22" s="57"/>
      <c r="AB22" s="57"/>
      <c r="AC22" s="57"/>
      <c r="AD22" s="57"/>
      <c r="AE22" s="57"/>
    </row>
    <row r="23" spans="1:31" s="32" customFormat="1" ht="15.75">
      <c r="A23" s="10" t="s">
        <v>3</v>
      </c>
      <c r="B23" s="28">
        <f>B21-B22</f>
        <v>0</v>
      </c>
      <c r="C23" s="28">
        <f t="shared" ref="C23:Y23" si="6">C21-C22</f>
        <v>0</v>
      </c>
      <c r="D23" s="28">
        <f t="shared" si="6"/>
        <v>0</v>
      </c>
      <c r="E23" s="28">
        <f t="shared" si="6"/>
        <v>0</v>
      </c>
      <c r="F23" s="28">
        <f t="shared" si="6"/>
        <v>0</v>
      </c>
      <c r="G23" s="28">
        <f t="shared" si="6"/>
        <v>0</v>
      </c>
      <c r="H23" s="28">
        <f t="shared" si="6"/>
        <v>0</v>
      </c>
      <c r="I23" s="28">
        <f t="shared" si="6"/>
        <v>0</v>
      </c>
      <c r="J23" s="28">
        <f t="shared" si="6"/>
        <v>0</v>
      </c>
      <c r="K23" s="28">
        <f t="shared" si="6"/>
        <v>0</v>
      </c>
      <c r="L23" s="28">
        <f t="shared" si="6"/>
        <v>0</v>
      </c>
      <c r="M23" s="28">
        <f t="shared" si="6"/>
        <v>0</v>
      </c>
      <c r="N23" s="28">
        <f t="shared" si="6"/>
        <v>0</v>
      </c>
      <c r="O23" s="28">
        <f t="shared" si="6"/>
        <v>0</v>
      </c>
      <c r="P23" s="28">
        <f t="shared" si="6"/>
        <v>0</v>
      </c>
      <c r="Q23" s="28">
        <f t="shared" si="6"/>
        <v>0</v>
      </c>
      <c r="R23" s="28">
        <f t="shared" si="6"/>
        <v>0</v>
      </c>
      <c r="S23" s="28">
        <f t="shared" si="6"/>
        <v>0</v>
      </c>
      <c r="T23" s="28">
        <f t="shared" si="6"/>
        <v>0</v>
      </c>
      <c r="U23" s="28">
        <f t="shared" si="6"/>
        <v>0</v>
      </c>
      <c r="V23" s="28">
        <f t="shared" si="6"/>
        <v>0</v>
      </c>
      <c r="W23" s="28">
        <f t="shared" si="6"/>
        <v>0</v>
      </c>
      <c r="X23" s="28">
        <f t="shared" si="6"/>
        <v>0</v>
      </c>
      <c r="Y23" s="28">
        <f t="shared" si="6"/>
        <v>0</v>
      </c>
      <c r="Z23" s="28">
        <f t="shared" ref="Z23" si="7">Z21-Z22</f>
        <v>0</v>
      </c>
      <c r="AA23" s="3"/>
      <c r="AB23" s="3"/>
      <c r="AC23" s="3"/>
    </row>
    <row r="24" spans="1:31" s="20" customFormat="1" ht="18" customHeight="1">
      <c r="A24" s="10" t="s">
        <v>31</v>
      </c>
      <c r="B24" s="46">
        <f t="shared" ref="B24:Z24" si="8">IF($B14&gt;B18,((1+$D$30)^ABS(B18-$B$14)),(1/(1+$D$30)^ABS(B18-$B$14)))</f>
        <v>1</v>
      </c>
      <c r="C24" s="46">
        <f t="shared" si="8"/>
        <v>0.92592592592592582</v>
      </c>
      <c r="D24" s="46">
        <f t="shared" si="8"/>
        <v>0.85733882030178321</v>
      </c>
      <c r="E24" s="46">
        <f t="shared" si="8"/>
        <v>0.79383224102016958</v>
      </c>
      <c r="F24" s="46">
        <f t="shared" si="8"/>
        <v>0.73502985279645328</v>
      </c>
      <c r="G24" s="46">
        <f t="shared" si="8"/>
        <v>0.68058319703375303</v>
      </c>
      <c r="H24" s="46">
        <f t="shared" si="8"/>
        <v>0.63016962688310452</v>
      </c>
      <c r="I24" s="46">
        <f t="shared" si="8"/>
        <v>0.58349039526213387</v>
      </c>
      <c r="J24" s="46">
        <f t="shared" si="8"/>
        <v>0.54026888450197574</v>
      </c>
      <c r="K24" s="46">
        <f t="shared" si="8"/>
        <v>0.50024896713145905</v>
      </c>
      <c r="L24" s="46">
        <f t="shared" si="8"/>
        <v>0.46319348808468425</v>
      </c>
      <c r="M24" s="46">
        <f t="shared" si="8"/>
        <v>0.42888285933767062</v>
      </c>
      <c r="N24" s="46">
        <f t="shared" si="8"/>
        <v>0.39711375864599124</v>
      </c>
      <c r="O24" s="46">
        <f t="shared" si="8"/>
        <v>0.36769792467221413</v>
      </c>
      <c r="P24" s="46">
        <f t="shared" si="8"/>
        <v>0.34046104136316119</v>
      </c>
      <c r="Q24" s="46">
        <f t="shared" si="8"/>
        <v>0.31524170496588994</v>
      </c>
      <c r="R24" s="46">
        <f t="shared" si="8"/>
        <v>0.29189046756100923</v>
      </c>
      <c r="S24" s="46">
        <f t="shared" si="8"/>
        <v>0.27026895144537894</v>
      </c>
      <c r="T24" s="46">
        <f t="shared" si="8"/>
        <v>0.25024902911609154</v>
      </c>
      <c r="U24" s="46">
        <f t="shared" si="8"/>
        <v>0.23171206399638106</v>
      </c>
      <c r="V24" s="46">
        <f t="shared" si="8"/>
        <v>0.21454820740405653</v>
      </c>
      <c r="W24" s="46">
        <f t="shared" si="8"/>
        <v>0.19865574759634863</v>
      </c>
      <c r="X24" s="46">
        <f t="shared" si="8"/>
        <v>0.18394050703365611</v>
      </c>
      <c r="Y24" s="46">
        <f t="shared" si="8"/>
        <v>0.17031528429042234</v>
      </c>
      <c r="Z24" s="46">
        <f t="shared" si="8"/>
        <v>0.1576993373059466</v>
      </c>
    </row>
    <row r="25" spans="1:31" s="32" customFormat="1" ht="14.25" customHeight="1" thickBot="1">
      <c r="A25" s="8" t="s">
        <v>36</v>
      </c>
      <c r="B25" s="47">
        <f t="shared" ref="B25:L25" si="9">+B23*B24</f>
        <v>0</v>
      </c>
      <c r="C25" s="47">
        <f t="shared" si="9"/>
        <v>0</v>
      </c>
      <c r="D25" s="47">
        <f t="shared" si="9"/>
        <v>0</v>
      </c>
      <c r="E25" s="47">
        <f t="shared" si="9"/>
        <v>0</v>
      </c>
      <c r="F25" s="47">
        <f t="shared" si="9"/>
        <v>0</v>
      </c>
      <c r="G25" s="47">
        <f t="shared" si="9"/>
        <v>0</v>
      </c>
      <c r="H25" s="47">
        <f t="shared" si="9"/>
        <v>0</v>
      </c>
      <c r="I25" s="47">
        <f t="shared" si="9"/>
        <v>0</v>
      </c>
      <c r="J25" s="47">
        <f t="shared" si="9"/>
        <v>0</v>
      </c>
      <c r="K25" s="47">
        <f t="shared" si="9"/>
        <v>0</v>
      </c>
      <c r="L25" s="47">
        <f t="shared" si="9"/>
        <v>0</v>
      </c>
      <c r="M25" s="47">
        <f t="shared" ref="M25:Y25" si="10">+M23*M24</f>
        <v>0</v>
      </c>
      <c r="N25" s="47">
        <f t="shared" si="10"/>
        <v>0</v>
      </c>
      <c r="O25" s="47">
        <f t="shared" si="10"/>
        <v>0</v>
      </c>
      <c r="P25" s="47">
        <f t="shared" si="10"/>
        <v>0</v>
      </c>
      <c r="Q25" s="47">
        <f t="shared" si="10"/>
        <v>0</v>
      </c>
      <c r="R25" s="47">
        <f t="shared" si="10"/>
        <v>0</v>
      </c>
      <c r="S25" s="47">
        <f t="shared" si="10"/>
        <v>0</v>
      </c>
      <c r="T25" s="47">
        <f t="shared" si="10"/>
        <v>0</v>
      </c>
      <c r="U25" s="47">
        <f t="shared" si="10"/>
        <v>0</v>
      </c>
      <c r="V25" s="47">
        <f t="shared" si="10"/>
        <v>0</v>
      </c>
      <c r="W25" s="47">
        <f t="shared" si="10"/>
        <v>0</v>
      </c>
      <c r="X25" s="47">
        <f t="shared" si="10"/>
        <v>0</v>
      </c>
      <c r="Y25" s="47">
        <f t="shared" si="10"/>
        <v>0</v>
      </c>
      <c r="Z25" s="47">
        <f t="shared" ref="Z25" si="11">+Z23*Z24</f>
        <v>0</v>
      </c>
    </row>
    <row r="26" spans="1:31" s="32" customFormat="1" ht="16.899999999999999" customHeight="1" thickTop="1">
      <c r="A26" s="4"/>
      <c r="B26" s="4"/>
      <c r="C26" s="4"/>
      <c r="D26" s="4"/>
      <c r="E26" s="4"/>
      <c r="F26" s="4"/>
      <c r="G26" s="4"/>
      <c r="H26" s="4"/>
    </row>
    <row r="27" spans="1:31" s="32" customFormat="1" ht="16.899999999999999" customHeight="1" thickBot="1">
      <c r="A27" s="4"/>
      <c r="B27" s="4"/>
      <c r="C27" s="4"/>
      <c r="D27" s="4"/>
      <c r="E27" s="4"/>
      <c r="F27" s="4"/>
      <c r="G27" s="4"/>
      <c r="H27" s="4"/>
    </row>
    <row r="28" spans="1:31" ht="16.5" thickTop="1">
      <c r="A28" s="81" t="s">
        <v>38</v>
      </c>
      <c r="B28" s="82"/>
      <c r="C28" s="82"/>
      <c r="D28" s="83"/>
      <c r="F28" s="2"/>
      <c r="G28" s="57"/>
    </row>
    <row r="29" spans="1:31" ht="15.75">
      <c r="A29" s="77" t="s">
        <v>37</v>
      </c>
      <c r="B29" s="48">
        <f>B19*B24+C19*C24+D19*D24+E19*E24+F19*F24</f>
        <v>0</v>
      </c>
      <c r="C29" s="7"/>
      <c r="D29" s="12"/>
      <c r="I29" s="65"/>
    </row>
    <row r="30" spans="1:31" ht="15.75">
      <c r="A30" s="77" t="s">
        <v>39</v>
      </c>
      <c r="B30" s="49">
        <f>SUM(B25:Z25)</f>
        <v>0</v>
      </c>
      <c r="C30" s="7" t="s">
        <v>2</v>
      </c>
      <c r="D30" s="13">
        <v>0.08</v>
      </c>
      <c r="F30" s="60"/>
      <c r="H30" s="51"/>
    </row>
    <row r="31" spans="1:31" s="23" customFormat="1" ht="16.5" thickBot="1">
      <c r="A31" s="9" t="s">
        <v>1</v>
      </c>
      <c r="B31" s="50">
        <f>+B29-B30</f>
        <v>0</v>
      </c>
      <c r="C31" s="14"/>
      <c r="D31" s="15"/>
      <c r="G31" s="57"/>
    </row>
    <row r="32" spans="1:31" s="23" customFormat="1" ht="16.5" thickTop="1">
      <c r="A32" s="81" t="s">
        <v>48</v>
      </c>
      <c r="B32" s="82"/>
      <c r="C32" s="82"/>
      <c r="D32" s="83"/>
      <c r="G32" s="57"/>
    </row>
    <row r="33" spans="1:24" s="23" customFormat="1" ht="15.75">
      <c r="A33" s="70" t="s">
        <v>47</v>
      </c>
      <c r="B33" s="76">
        <f>B20*B24+C20*C24+D20*D24+E20*E24+F20*F24</f>
        <v>0</v>
      </c>
      <c r="C33" s="71"/>
      <c r="D33" s="73"/>
      <c r="G33" s="57"/>
    </row>
    <row r="34" spans="1:24" s="23" customFormat="1" ht="16.5" thickBot="1">
      <c r="A34" s="75" t="s">
        <v>49</v>
      </c>
      <c r="B34" s="50">
        <f>B31-B33</f>
        <v>0</v>
      </c>
      <c r="C34" s="14"/>
      <c r="D34" s="74"/>
      <c r="E34" s="44" t="str">
        <f>IF(B31&lt;B33,"ACHTUNG","OKAY")</f>
        <v>OKAY</v>
      </c>
      <c r="G34" s="57"/>
    </row>
    <row r="35" spans="1:24" s="57" customFormat="1" ht="15.75" thickTop="1">
      <c r="B35" s="2"/>
      <c r="F35" s="2"/>
    </row>
    <row r="36" spans="1:24" s="25" customFormat="1" ht="12.75">
      <c r="A36" s="24"/>
      <c r="B36" s="24"/>
      <c r="C36" s="24"/>
      <c r="D36" s="24"/>
      <c r="E36" s="24"/>
      <c r="F36" s="24"/>
      <c r="G36" s="24"/>
      <c r="H36" s="24"/>
      <c r="I36" s="24"/>
      <c r="J36" s="24"/>
      <c r="K36" s="24"/>
      <c r="L36" s="24"/>
      <c r="M36" s="24"/>
      <c r="N36" s="24"/>
      <c r="O36" s="24"/>
      <c r="P36" s="24"/>
      <c r="Q36" s="24"/>
      <c r="R36" s="24"/>
      <c r="S36" s="24"/>
      <c r="T36" s="24"/>
      <c r="U36" s="24"/>
    </row>
    <row r="37" spans="1:24" s="25" customFormat="1" ht="12.75">
      <c r="A37" s="24"/>
      <c r="B37" s="24"/>
      <c r="C37" s="24"/>
      <c r="D37" s="24"/>
      <c r="E37" s="24"/>
      <c r="F37" s="24"/>
      <c r="G37" s="24"/>
      <c r="H37" s="24"/>
      <c r="I37" s="24"/>
      <c r="J37" s="24"/>
      <c r="K37" s="24"/>
      <c r="L37" s="24"/>
      <c r="M37" s="24"/>
      <c r="N37" s="24"/>
      <c r="O37" s="24"/>
      <c r="P37" s="24"/>
      <c r="Q37" s="24"/>
      <c r="R37" s="24"/>
      <c r="S37" s="24"/>
      <c r="T37" s="24"/>
      <c r="U37" s="24"/>
    </row>
    <row r="38" spans="1:24" ht="15.75" thickBot="1">
      <c r="A38" s="16"/>
      <c r="B38" s="26"/>
      <c r="C38" s="26"/>
      <c r="D38" s="26"/>
      <c r="E38" s="26"/>
      <c r="F38" s="26"/>
      <c r="G38" s="35"/>
      <c r="J38" s="34"/>
    </row>
    <row r="39" spans="1:24" ht="16.149999999999999" customHeight="1" thickTop="1">
      <c r="A39" s="78" t="s">
        <v>6</v>
      </c>
      <c r="B39" s="79"/>
      <c r="C39" s="79"/>
      <c r="D39" s="79"/>
      <c r="E39" s="79"/>
      <c r="F39" s="80"/>
      <c r="G39" s="66"/>
      <c r="K39" s="34"/>
    </row>
    <row r="40" spans="1:24" ht="15.75">
      <c r="A40" s="18" t="s">
        <v>8</v>
      </c>
      <c r="B40" s="17">
        <f>B13</f>
        <v>0</v>
      </c>
      <c r="C40" s="17">
        <f>B40+1</f>
        <v>1</v>
      </c>
      <c r="D40" s="17">
        <f t="shared" ref="D40:F40" si="12">C40+1</f>
        <v>2</v>
      </c>
      <c r="E40" s="17">
        <f t="shared" si="12"/>
        <v>3</v>
      </c>
      <c r="F40" s="17">
        <f t="shared" si="12"/>
        <v>4</v>
      </c>
      <c r="T40" s="23"/>
    </row>
    <row r="41" spans="1:24" ht="16.899999999999999" customHeight="1">
      <c r="A41" s="10" t="s">
        <v>16</v>
      </c>
      <c r="B41" s="54">
        <f>B42+B43</f>
        <v>0</v>
      </c>
      <c r="C41" s="54">
        <f t="shared" ref="C41:E41" si="13">C42+C43</f>
        <v>0</v>
      </c>
      <c r="D41" s="54">
        <f t="shared" si="13"/>
        <v>0</v>
      </c>
      <c r="E41" s="54">
        <f t="shared" si="13"/>
        <v>0</v>
      </c>
      <c r="F41" s="54">
        <f t="shared" ref="F41" si="14">F42+F43</f>
        <v>0</v>
      </c>
    </row>
    <row r="42" spans="1:24" ht="15.75">
      <c r="A42" s="19" t="s">
        <v>4</v>
      </c>
      <c r="B42" s="36"/>
      <c r="C42" s="36"/>
      <c r="D42" s="36"/>
      <c r="E42" s="36"/>
      <c r="F42" s="36"/>
      <c r="G42" s="52" t="s">
        <v>27</v>
      </c>
      <c r="H42" s="52"/>
      <c r="I42" s="52"/>
      <c r="J42" s="52"/>
      <c r="K42" s="52"/>
      <c r="L42" s="52"/>
      <c r="M42" s="52"/>
      <c r="N42" s="52"/>
      <c r="O42" s="52"/>
      <c r="P42" s="52"/>
      <c r="Q42" s="52"/>
      <c r="R42" s="52"/>
      <c r="S42" s="52"/>
      <c r="T42" s="52"/>
      <c r="U42" s="52"/>
      <c r="V42" s="52"/>
      <c r="W42" s="52"/>
      <c r="X42" s="52"/>
    </row>
    <row r="43" spans="1:24" ht="15.75">
      <c r="A43" s="19" t="s">
        <v>0</v>
      </c>
      <c r="B43" s="54">
        <f>SUM(B44:B48)</f>
        <v>0</v>
      </c>
      <c r="C43" s="54">
        <f>SUM(C44:C48)</f>
        <v>0</v>
      </c>
      <c r="D43" s="54">
        <f>SUM(D44:D48)</f>
        <v>0</v>
      </c>
      <c r="E43" s="54">
        <f>SUM(E44:E48)</f>
        <v>0</v>
      </c>
      <c r="F43" s="54">
        <f>SUM(F44:F48)</f>
        <v>0</v>
      </c>
    </row>
    <row r="44" spans="1:24" ht="15.75" customHeight="1">
      <c r="A44" s="21" t="s">
        <v>15</v>
      </c>
      <c r="B44" s="37"/>
      <c r="C44" s="37"/>
      <c r="D44" s="37"/>
      <c r="E44" s="37"/>
      <c r="F44" s="37"/>
      <c r="G44" s="89" t="s">
        <v>26</v>
      </c>
      <c r="H44" s="90"/>
      <c r="I44" s="90"/>
      <c r="J44" s="90"/>
      <c r="K44" s="90"/>
      <c r="L44" s="90"/>
      <c r="M44" s="90"/>
      <c r="N44" s="90"/>
      <c r="O44" s="90"/>
      <c r="P44" s="90"/>
      <c r="Q44" s="90"/>
      <c r="R44" s="90"/>
      <c r="S44" s="90"/>
      <c r="T44" s="90"/>
      <c r="U44" s="90"/>
      <c r="V44" s="90"/>
      <c r="W44" s="90"/>
      <c r="X44" s="80"/>
    </row>
    <row r="45" spans="1:24" ht="15" customHeight="1">
      <c r="A45" s="21" t="s">
        <v>9</v>
      </c>
      <c r="B45" s="37"/>
      <c r="C45" s="37"/>
      <c r="D45" s="37"/>
      <c r="E45" s="37"/>
      <c r="F45" s="37"/>
      <c r="G45" s="91"/>
      <c r="H45" s="90"/>
      <c r="I45" s="90"/>
      <c r="J45" s="90"/>
      <c r="K45" s="90"/>
      <c r="L45" s="90"/>
      <c r="M45" s="90"/>
      <c r="N45" s="90"/>
      <c r="O45" s="90"/>
      <c r="P45" s="90"/>
      <c r="Q45" s="90"/>
      <c r="R45" s="90"/>
      <c r="S45" s="90"/>
      <c r="T45" s="90"/>
      <c r="U45" s="90"/>
      <c r="V45" s="90"/>
      <c r="W45" s="90"/>
      <c r="X45" s="80"/>
    </row>
    <row r="46" spans="1:24" ht="15" customHeight="1">
      <c r="A46" s="27" t="s">
        <v>7</v>
      </c>
      <c r="B46" s="38"/>
      <c r="C46" s="38"/>
      <c r="D46" s="38"/>
      <c r="E46" s="38"/>
      <c r="F46" s="38"/>
      <c r="G46" s="91"/>
      <c r="H46" s="90"/>
      <c r="I46" s="90"/>
      <c r="J46" s="90"/>
      <c r="K46" s="90"/>
      <c r="L46" s="90"/>
      <c r="M46" s="90"/>
      <c r="N46" s="90"/>
      <c r="O46" s="90"/>
      <c r="P46" s="90"/>
      <c r="Q46" s="90"/>
      <c r="R46" s="90"/>
      <c r="S46" s="90"/>
      <c r="T46" s="90"/>
      <c r="U46" s="90"/>
      <c r="V46" s="90"/>
      <c r="W46" s="90"/>
      <c r="X46" s="80"/>
    </row>
    <row r="47" spans="1:24" ht="15" customHeight="1">
      <c r="A47" s="27"/>
      <c r="B47" s="38"/>
      <c r="C47" s="38"/>
      <c r="D47" s="38"/>
      <c r="E47" s="38"/>
      <c r="F47" s="38"/>
      <c r="G47" s="55"/>
      <c r="H47" s="55"/>
      <c r="I47" s="55"/>
      <c r="J47" s="55"/>
      <c r="K47" s="55"/>
      <c r="L47" s="55"/>
      <c r="M47" s="55"/>
      <c r="N47" s="55"/>
      <c r="O47" s="55"/>
      <c r="P47" s="55"/>
      <c r="Q47" s="55"/>
      <c r="R47" s="55"/>
      <c r="S47" s="55"/>
      <c r="T47" s="55"/>
      <c r="U47" s="55"/>
      <c r="V47" s="55"/>
      <c r="W47" s="55"/>
    </row>
    <row r="48" spans="1:24" ht="15.75" customHeight="1" thickBot="1">
      <c r="A48" s="22"/>
      <c r="B48" s="39"/>
      <c r="C48" s="39"/>
      <c r="D48" s="39"/>
      <c r="E48" s="39"/>
      <c r="F48" s="39"/>
      <c r="G48" s="55"/>
      <c r="H48" s="55"/>
      <c r="I48" s="55"/>
      <c r="J48" s="55"/>
      <c r="K48" s="55"/>
      <c r="L48" s="55"/>
      <c r="M48" s="55"/>
      <c r="N48" s="55"/>
      <c r="O48" s="55"/>
      <c r="P48" s="55"/>
      <c r="Q48" s="55"/>
      <c r="R48" s="55"/>
      <c r="S48" s="55"/>
      <c r="T48" s="55"/>
      <c r="U48" s="55"/>
      <c r="V48" s="55"/>
      <c r="W48" s="55"/>
    </row>
    <row r="49" spans="1:30" s="57" customFormat="1" ht="15.75" customHeight="1" thickTop="1">
      <c r="A49" s="68"/>
      <c r="B49" s="69"/>
      <c r="C49" s="69"/>
      <c r="D49" s="69"/>
      <c r="E49" s="69"/>
      <c r="F49" s="69"/>
      <c r="G49" s="55"/>
      <c r="H49" s="55"/>
      <c r="I49" s="55"/>
      <c r="J49" s="55"/>
      <c r="K49" s="55"/>
      <c r="L49" s="55"/>
      <c r="M49" s="55"/>
      <c r="N49" s="55"/>
      <c r="O49" s="55"/>
      <c r="P49" s="55"/>
      <c r="Q49" s="55"/>
      <c r="R49" s="55"/>
      <c r="S49" s="55"/>
      <c r="T49" s="55"/>
      <c r="U49" s="55"/>
      <c r="V49" s="55"/>
      <c r="W49" s="55"/>
    </row>
    <row r="50" spans="1:30" s="57" customFormat="1" ht="15.75" customHeight="1">
      <c r="A50" s="78" t="s">
        <v>40</v>
      </c>
      <c r="B50" s="79"/>
      <c r="C50" s="79"/>
      <c r="D50" s="79"/>
      <c r="E50" s="79"/>
      <c r="F50" s="80"/>
      <c r="G50" s="55"/>
      <c r="H50" s="55"/>
      <c r="I50" s="55"/>
      <c r="J50" s="55"/>
      <c r="K50" s="55"/>
      <c r="L50" s="55"/>
      <c r="M50" s="55"/>
      <c r="N50" s="55"/>
      <c r="O50" s="55"/>
      <c r="P50" s="55"/>
      <c r="Q50" s="55"/>
      <c r="R50" s="55"/>
      <c r="S50" s="55"/>
      <c r="T50" s="55"/>
      <c r="U50" s="55"/>
      <c r="V50" s="55"/>
      <c r="W50" s="55"/>
    </row>
    <row r="51" spans="1:30" s="57" customFormat="1" ht="15.75" customHeight="1">
      <c r="A51" s="18" t="s">
        <v>8</v>
      </c>
      <c r="B51" s="17">
        <f>B13</f>
        <v>0</v>
      </c>
      <c r="C51" s="17">
        <f>B51+1</f>
        <v>1</v>
      </c>
      <c r="D51" s="17">
        <f t="shared" ref="D51" si="15">C51+1</f>
        <v>2</v>
      </c>
      <c r="E51" s="17">
        <f t="shared" ref="E51" si="16">D51+1</f>
        <v>3</v>
      </c>
      <c r="F51" s="17">
        <f t="shared" ref="F51" si="17">E51+1</f>
        <v>4</v>
      </c>
      <c r="G51" s="55"/>
      <c r="H51" s="55"/>
      <c r="I51" s="55"/>
      <c r="J51" s="55"/>
      <c r="K51" s="55"/>
      <c r="L51" s="55"/>
      <c r="M51" s="55"/>
      <c r="N51" s="55"/>
      <c r="O51" s="55"/>
      <c r="P51" s="55"/>
      <c r="Q51" s="55"/>
      <c r="R51" s="55"/>
      <c r="S51" s="55"/>
      <c r="T51" s="55"/>
      <c r="U51" s="55"/>
      <c r="V51" s="55"/>
      <c r="W51" s="55"/>
    </row>
    <row r="52" spans="1:30" s="57" customFormat="1" ht="15.75" customHeight="1" thickBot="1">
      <c r="A52" s="72" t="s">
        <v>21</v>
      </c>
      <c r="B52" s="39"/>
      <c r="C52" s="39"/>
      <c r="D52" s="39"/>
      <c r="E52" s="39"/>
      <c r="F52" s="39"/>
      <c r="G52" s="52" t="s">
        <v>33</v>
      </c>
      <c r="H52" s="52"/>
      <c r="I52" s="52"/>
      <c r="J52" s="52"/>
      <c r="K52" s="52"/>
      <c r="L52" s="52"/>
      <c r="M52" s="52"/>
      <c r="N52" s="52"/>
      <c r="O52" s="52"/>
      <c r="P52" s="52"/>
      <c r="Q52" s="52"/>
      <c r="R52" s="52"/>
      <c r="S52" s="52"/>
      <c r="T52" s="52"/>
      <c r="U52" s="52"/>
      <c r="V52" s="52"/>
      <c r="W52" s="52"/>
      <c r="X52" s="52"/>
    </row>
    <row r="53" spans="1:30" s="57" customFormat="1" ht="15.75" customHeight="1" thickTop="1">
      <c r="A53" s="69"/>
      <c r="B53" s="69"/>
      <c r="C53" s="69"/>
      <c r="D53" s="69"/>
      <c r="E53" s="69"/>
      <c r="F53" s="69"/>
      <c r="G53" s="55"/>
      <c r="H53" s="55"/>
      <c r="I53" s="55"/>
      <c r="J53" s="55"/>
      <c r="K53" s="55"/>
      <c r="L53" s="55"/>
      <c r="M53" s="55"/>
      <c r="N53" s="55"/>
      <c r="O53" s="55"/>
      <c r="P53" s="55"/>
      <c r="Q53" s="55"/>
      <c r="R53" s="55"/>
      <c r="S53" s="55"/>
      <c r="T53" s="55"/>
      <c r="U53" s="55"/>
      <c r="V53" s="55"/>
      <c r="W53" s="55"/>
    </row>
    <row r="54" spans="1:30" ht="15.75">
      <c r="A54" s="78" t="s">
        <v>41</v>
      </c>
      <c r="B54" s="79"/>
      <c r="C54" s="79"/>
      <c r="D54" s="79"/>
      <c r="E54" s="79"/>
      <c r="F54" s="79"/>
      <c r="G54" s="79"/>
      <c r="H54" s="79"/>
      <c r="I54" s="79"/>
      <c r="J54" s="79"/>
      <c r="K54" s="79"/>
      <c r="L54" s="79"/>
      <c r="M54" s="79"/>
      <c r="N54" s="79"/>
      <c r="O54" s="79"/>
      <c r="P54" s="79"/>
      <c r="Q54" s="79"/>
      <c r="R54" s="79"/>
      <c r="S54" s="79"/>
      <c r="T54" s="79"/>
      <c r="U54" s="79"/>
      <c r="V54" s="79"/>
      <c r="W54" s="79"/>
      <c r="X54" s="79"/>
      <c r="Y54" s="79"/>
      <c r="Z54" s="80"/>
    </row>
    <row r="55" spans="1:30" ht="15.75">
      <c r="A55" s="18" t="s">
        <v>8</v>
      </c>
      <c r="B55" s="17">
        <f>B13</f>
        <v>0</v>
      </c>
      <c r="C55" s="17">
        <f>B55+1</f>
        <v>1</v>
      </c>
      <c r="D55" s="17">
        <f t="shared" ref="D55:Z55" si="18">C55+1</f>
        <v>2</v>
      </c>
      <c r="E55" s="17">
        <f t="shared" si="18"/>
        <v>3</v>
      </c>
      <c r="F55" s="17">
        <f t="shared" si="18"/>
        <v>4</v>
      </c>
      <c r="G55" s="17">
        <f t="shared" si="18"/>
        <v>5</v>
      </c>
      <c r="H55" s="17">
        <f t="shared" si="18"/>
        <v>6</v>
      </c>
      <c r="I55" s="17">
        <f t="shared" si="18"/>
        <v>7</v>
      </c>
      <c r="J55" s="17">
        <f t="shared" si="18"/>
        <v>8</v>
      </c>
      <c r="K55" s="17">
        <f t="shared" si="18"/>
        <v>9</v>
      </c>
      <c r="L55" s="17">
        <f t="shared" si="18"/>
        <v>10</v>
      </c>
      <c r="M55" s="17">
        <f t="shared" si="18"/>
        <v>11</v>
      </c>
      <c r="N55" s="17">
        <f t="shared" si="18"/>
        <v>12</v>
      </c>
      <c r="O55" s="17">
        <f t="shared" si="18"/>
        <v>13</v>
      </c>
      <c r="P55" s="17">
        <f t="shared" si="18"/>
        <v>14</v>
      </c>
      <c r="Q55" s="17">
        <f t="shared" si="18"/>
        <v>15</v>
      </c>
      <c r="R55" s="17">
        <f t="shared" si="18"/>
        <v>16</v>
      </c>
      <c r="S55" s="17">
        <f t="shared" si="18"/>
        <v>17</v>
      </c>
      <c r="T55" s="17">
        <f t="shared" si="18"/>
        <v>18</v>
      </c>
      <c r="U55" s="17">
        <f t="shared" si="18"/>
        <v>19</v>
      </c>
      <c r="V55" s="17">
        <f t="shared" si="18"/>
        <v>20</v>
      </c>
      <c r="W55" s="17">
        <f t="shared" si="18"/>
        <v>21</v>
      </c>
      <c r="X55" s="17">
        <f t="shared" si="18"/>
        <v>22</v>
      </c>
      <c r="Y55" s="17">
        <f t="shared" si="18"/>
        <v>23</v>
      </c>
      <c r="Z55" s="17">
        <f t="shared" si="18"/>
        <v>24</v>
      </c>
    </row>
    <row r="56" spans="1:30" ht="15.75" customHeight="1">
      <c r="A56" s="21" t="s">
        <v>10</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89" t="s">
        <v>34</v>
      </c>
      <c r="AB56" s="92"/>
      <c r="AC56" s="92"/>
      <c r="AD56" s="92"/>
    </row>
    <row r="57" spans="1:30">
      <c r="A57" s="21" t="s">
        <v>12</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93"/>
      <c r="AB57" s="92"/>
      <c r="AC57" s="92"/>
      <c r="AD57" s="92"/>
    </row>
    <row r="58" spans="1:30">
      <c r="A58" s="29" t="s">
        <v>13</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93"/>
      <c r="AB58" s="92"/>
      <c r="AC58" s="92"/>
      <c r="AD58" s="92"/>
    </row>
    <row r="59" spans="1:30">
      <c r="A59" s="29" t="s">
        <v>11</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93"/>
      <c r="AB59" s="92"/>
      <c r="AC59" s="92"/>
      <c r="AD59" s="92"/>
    </row>
    <row r="60" spans="1:30">
      <c r="A60" s="29" t="s">
        <v>25</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93"/>
      <c r="AB60" s="92"/>
      <c r="AC60" s="92"/>
      <c r="AD60" s="92"/>
    </row>
    <row r="61" spans="1:30">
      <c r="A61" s="30"/>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93"/>
      <c r="AB61" s="92"/>
      <c r="AC61" s="92"/>
      <c r="AD61" s="92"/>
    </row>
    <row r="62" spans="1:30">
      <c r="A62" s="30"/>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93"/>
      <c r="AB62" s="92"/>
      <c r="AC62" s="92"/>
      <c r="AD62" s="92"/>
    </row>
    <row r="63" spans="1:30">
      <c r="A63" s="30"/>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93"/>
      <c r="AB63" s="92"/>
      <c r="AC63" s="92"/>
      <c r="AD63" s="92"/>
    </row>
    <row r="64" spans="1:30">
      <c r="A64" s="3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93"/>
      <c r="AB64" s="92"/>
      <c r="AC64" s="92"/>
      <c r="AD64" s="92"/>
    </row>
    <row r="65" spans="1:30">
      <c r="A65" s="30"/>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93"/>
      <c r="AB65" s="92"/>
      <c r="AC65" s="92"/>
      <c r="AD65" s="92"/>
    </row>
    <row r="66" spans="1:30" s="57" customFormat="1">
      <c r="A66" s="30"/>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93"/>
      <c r="AB66" s="92"/>
      <c r="AC66" s="92"/>
      <c r="AD66" s="92"/>
    </row>
    <row r="67" spans="1:30" s="57" customFormat="1">
      <c r="A67" s="30"/>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93"/>
      <c r="AB67" s="92"/>
      <c r="AC67" s="92"/>
      <c r="AD67" s="92"/>
    </row>
    <row r="68" spans="1:30">
      <c r="A68" s="30"/>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93"/>
      <c r="AB68" s="92"/>
      <c r="AC68" s="92"/>
      <c r="AD68" s="92"/>
    </row>
    <row r="69" spans="1:30">
      <c r="A69" s="30"/>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93"/>
      <c r="AB69" s="92"/>
      <c r="AC69" s="92"/>
      <c r="AD69" s="92"/>
    </row>
    <row r="70" spans="1:30" s="57" customFormat="1">
      <c r="A70" s="3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93"/>
      <c r="AB70" s="92"/>
      <c r="AC70" s="92"/>
      <c r="AD70" s="92"/>
    </row>
    <row r="71" spans="1:30" s="57" customFormat="1">
      <c r="A71" s="3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93"/>
      <c r="AB71" s="92"/>
      <c r="AC71" s="92"/>
      <c r="AD71" s="92"/>
    </row>
    <row r="72" spans="1:30" s="57" customFormat="1">
      <c r="A72" s="3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93"/>
      <c r="AB72" s="92"/>
      <c r="AC72" s="92"/>
      <c r="AD72" s="92"/>
    </row>
    <row r="73" spans="1:30">
      <c r="A73" s="3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93"/>
      <c r="AB73" s="92"/>
      <c r="AC73" s="92"/>
      <c r="AD73" s="92"/>
    </row>
    <row r="74" spans="1:30" ht="16.5" customHeight="1">
      <c r="A74" s="30"/>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93"/>
      <c r="AB74" s="92"/>
      <c r="AC74" s="92"/>
      <c r="AD74" s="92"/>
    </row>
    <row r="75" spans="1:30" ht="16.5" customHeight="1">
      <c r="A75" s="30"/>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93"/>
      <c r="AB75" s="92"/>
      <c r="AC75" s="92"/>
      <c r="AD75" s="92"/>
    </row>
    <row r="76" spans="1:30" ht="16.5" customHeight="1">
      <c r="A76" s="3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93"/>
      <c r="AB76" s="92"/>
      <c r="AC76" s="92"/>
      <c r="AD76" s="92"/>
    </row>
    <row r="77" spans="1:30" ht="16.5" customHeight="1">
      <c r="A77" s="30"/>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93"/>
      <c r="AB77" s="92"/>
      <c r="AC77" s="92"/>
      <c r="AD77" s="92"/>
    </row>
    <row r="78" spans="1:30" ht="16.5" customHeight="1">
      <c r="A78" s="30"/>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93"/>
      <c r="AB78" s="92"/>
      <c r="AC78" s="92"/>
      <c r="AD78" s="92"/>
    </row>
    <row r="79" spans="1:30">
      <c r="A79" s="30"/>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93"/>
      <c r="AB79" s="92"/>
      <c r="AC79" s="92"/>
      <c r="AD79" s="92"/>
    </row>
    <row r="80" spans="1:30" ht="23.25" customHeight="1" thickBot="1">
      <c r="A80" s="33" t="s">
        <v>19</v>
      </c>
      <c r="B80" s="42">
        <f>SUM(B56:B79)</f>
        <v>0</v>
      </c>
      <c r="C80" s="42">
        <f t="shared" ref="C80:Y80" si="19">SUM(C56:C79)</f>
        <v>0</v>
      </c>
      <c r="D80" s="42">
        <f t="shared" si="19"/>
        <v>0</v>
      </c>
      <c r="E80" s="42">
        <f t="shared" si="19"/>
        <v>0</v>
      </c>
      <c r="F80" s="42">
        <f t="shared" si="19"/>
        <v>0</v>
      </c>
      <c r="G80" s="42">
        <f t="shared" si="19"/>
        <v>0</v>
      </c>
      <c r="H80" s="42">
        <f t="shared" si="19"/>
        <v>0</v>
      </c>
      <c r="I80" s="42">
        <f t="shared" si="19"/>
        <v>0</v>
      </c>
      <c r="J80" s="42">
        <f t="shared" si="19"/>
        <v>0</v>
      </c>
      <c r="K80" s="42">
        <f t="shared" si="19"/>
        <v>0</v>
      </c>
      <c r="L80" s="42">
        <f t="shared" si="19"/>
        <v>0</v>
      </c>
      <c r="M80" s="42">
        <f t="shared" si="19"/>
        <v>0</v>
      </c>
      <c r="N80" s="42">
        <f t="shared" si="19"/>
        <v>0</v>
      </c>
      <c r="O80" s="42">
        <f t="shared" si="19"/>
        <v>0</v>
      </c>
      <c r="P80" s="42">
        <f t="shared" si="19"/>
        <v>0</v>
      </c>
      <c r="Q80" s="42">
        <f t="shared" si="19"/>
        <v>0</v>
      </c>
      <c r="R80" s="42">
        <f t="shared" si="19"/>
        <v>0</v>
      </c>
      <c r="S80" s="42">
        <f t="shared" si="19"/>
        <v>0</v>
      </c>
      <c r="T80" s="42">
        <f t="shared" si="19"/>
        <v>0</v>
      </c>
      <c r="U80" s="42">
        <f t="shared" si="19"/>
        <v>0</v>
      </c>
      <c r="V80" s="42">
        <f t="shared" si="19"/>
        <v>0</v>
      </c>
      <c r="W80" s="42">
        <f t="shared" si="19"/>
        <v>0</v>
      </c>
      <c r="X80" s="42">
        <f t="shared" si="19"/>
        <v>0</v>
      </c>
      <c r="Y80" s="42">
        <f t="shared" si="19"/>
        <v>0</v>
      </c>
      <c r="Z80" s="42">
        <f t="shared" ref="Z80" si="20">SUM(Z56:Z79)</f>
        <v>0</v>
      </c>
      <c r="AA80" s="93"/>
      <c r="AB80" s="92"/>
      <c r="AC80" s="92"/>
      <c r="AD80" s="92"/>
    </row>
    <row r="81" spans="1:30" ht="15.75" thickTop="1">
      <c r="A81" s="3"/>
      <c r="Z81" s="57"/>
    </row>
    <row r="82" spans="1:30" ht="15.75">
      <c r="A82" s="78" t="s">
        <v>42</v>
      </c>
      <c r="B82" s="79"/>
      <c r="C82" s="79"/>
      <c r="D82" s="79"/>
      <c r="E82" s="79"/>
      <c r="F82" s="79"/>
      <c r="G82" s="79"/>
      <c r="H82" s="79"/>
      <c r="I82" s="79"/>
      <c r="J82" s="79"/>
      <c r="K82" s="79"/>
      <c r="L82" s="79"/>
      <c r="M82" s="79"/>
      <c r="N82" s="79"/>
      <c r="O82" s="79"/>
      <c r="P82" s="79"/>
      <c r="Q82" s="79"/>
      <c r="R82" s="79"/>
      <c r="S82" s="79"/>
      <c r="T82" s="79"/>
      <c r="U82" s="79"/>
      <c r="V82" s="79"/>
      <c r="W82" s="79"/>
      <c r="X82" s="79"/>
      <c r="Y82" s="79"/>
      <c r="Z82" s="80"/>
    </row>
    <row r="83" spans="1:30" ht="15.75">
      <c r="A83" s="18" t="s">
        <v>8</v>
      </c>
      <c r="B83" s="17">
        <f>B13</f>
        <v>0</v>
      </c>
      <c r="C83" s="17">
        <f>B83+1</f>
        <v>1</v>
      </c>
      <c r="D83" s="17">
        <f t="shared" ref="D83:Z83" si="21">C83+1</f>
        <v>2</v>
      </c>
      <c r="E83" s="17">
        <f t="shared" si="21"/>
        <v>3</v>
      </c>
      <c r="F83" s="17">
        <f t="shared" si="21"/>
        <v>4</v>
      </c>
      <c r="G83" s="17">
        <f t="shared" si="21"/>
        <v>5</v>
      </c>
      <c r="H83" s="17">
        <f t="shared" si="21"/>
        <v>6</v>
      </c>
      <c r="I83" s="17">
        <f t="shared" si="21"/>
        <v>7</v>
      </c>
      <c r="J83" s="17">
        <f t="shared" si="21"/>
        <v>8</v>
      </c>
      <c r="K83" s="17">
        <f t="shared" si="21"/>
        <v>9</v>
      </c>
      <c r="L83" s="17">
        <f t="shared" si="21"/>
        <v>10</v>
      </c>
      <c r="M83" s="17">
        <f t="shared" si="21"/>
        <v>11</v>
      </c>
      <c r="N83" s="17">
        <f t="shared" si="21"/>
        <v>12</v>
      </c>
      <c r="O83" s="17">
        <f t="shared" si="21"/>
        <v>13</v>
      </c>
      <c r="P83" s="17">
        <f t="shared" si="21"/>
        <v>14</v>
      </c>
      <c r="Q83" s="17">
        <f t="shared" si="21"/>
        <v>15</v>
      </c>
      <c r="R83" s="17">
        <f t="shared" si="21"/>
        <v>16</v>
      </c>
      <c r="S83" s="17">
        <f t="shared" si="21"/>
        <v>17</v>
      </c>
      <c r="T83" s="17">
        <f t="shared" si="21"/>
        <v>18</v>
      </c>
      <c r="U83" s="17">
        <f t="shared" si="21"/>
        <v>19</v>
      </c>
      <c r="V83" s="17">
        <f t="shared" si="21"/>
        <v>20</v>
      </c>
      <c r="W83" s="17">
        <f t="shared" si="21"/>
        <v>21</v>
      </c>
      <c r="X83" s="17">
        <f t="shared" si="21"/>
        <v>22</v>
      </c>
      <c r="Y83" s="17">
        <f t="shared" si="21"/>
        <v>23</v>
      </c>
      <c r="Z83" s="17">
        <f t="shared" si="21"/>
        <v>24</v>
      </c>
    </row>
    <row r="84" spans="1:30" ht="15.75" customHeight="1">
      <c r="A84" s="21" t="s">
        <v>14</v>
      </c>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86" t="s">
        <v>35</v>
      </c>
      <c r="AB84" s="87"/>
      <c r="AC84" s="87"/>
      <c r="AD84" s="87"/>
    </row>
    <row r="85" spans="1:30">
      <c r="A85" s="29" t="s">
        <v>51</v>
      </c>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88"/>
      <c r="AB85" s="87"/>
      <c r="AC85" s="87"/>
      <c r="AD85" s="87"/>
    </row>
    <row r="86" spans="1:30">
      <c r="A86" s="30"/>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88"/>
      <c r="AB86" s="87"/>
      <c r="AC86" s="87"/>
      <c r="AD86" s="87"/>
    </row>
    <row r="87" spans="1:30" s="57" customFormat="1">
      <c r="A87" s="30"/>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88"/>
      <c r="AB87" s="87"/>
      <c r="AC87" s="87"/>
      <c r="AD87" s="87"/>
    </row>
    <row r="88" spans="1:30" s="57" customFormat="1">
      <c r="A88" s="30"/>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88"/>
      <c r="AB88" s="87"/>
      <c r="AC88" s="87"/>
      <c r="AD88" s="87"/>
    </row>
    <row r="89" spans="1:30" s="57" customFormat="1">
      <c r="A89" s="30"/>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88"/>
      <c r="AB89" s="87"/>
      <c r="AC89" s="87"/>
      <c r="AD89" s="87"/>
    </row>
    <row r="90" spans="1:30" s="57" customFormat="1">
      <c r="A90" s="30"/>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88"/>
      <c r="AB90" s="87"/>
      <c r="AC90" s="87"/>
      <c r="AD90" s="87"/>
    </row>
    <row r="91" spans="1:30" s="57" customFormat="1">
      <c r="A91" s="30"/>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88"/>
      <c r="AB91" s="87"/>
      <c r="AC91" s="87"/>
      <c r="AD91" s="87"/>
    </row>
    <row r="92" spans="1:30" s="57" customFormat="1">
      <c r="A92" s="30"/>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88"/>
      <c r="AB92" s="87"/>
      <c r="AC92" s="87"/>
      <c r="AD92" s="87"/>
    </row>
    <row r="93" spans="1:30" s="57" customFormat="1">
      <c r="A93" s="30"/>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88"/>
      <c r="AB93" s="87"/>
      <c r="AC93" s="87"/>
      <c r="AD93" s="87"/>
    </row>
    <row r="94" spans="1:30">
      <c r="A94" s="30"/>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88"/>
      <c r="AB94" s="87"/>
      <c r="AC94" s="87"/>
      <c r="AD94" s="87"/>
    </row>
    <row r="95" spans="1:30">
      <c r="A95" s="30"/>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88"/>
      <c r="AB95" s="87"/>
      <c r="AC95" s="87"/>
      <c r="AD95" s="87"/>
    </row>
    <row r="96" spans="1:30">
      <c r="A96" s="30"/>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88"/>
      <c r="AB96" s="87"/>
      <c r="AC96" s="87"/>
      <c r="AD96" s="87"/>
    </row>
    <row r="97" spans="1:30">
      <c r="A97" s="30"/>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88"/>
      <c r="AB97" s="87"/>
      <c r="AC97" s="87"/>
      <c r="AD97" s="87"/>
    </row>
    <row r="98" spans="1:30">
      <c r="A98" s="30"/>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88"/>
      <c r="AB98" s="87"/>
      <c r="AC98" s="87"/>
      <c r="AD98" s="87"/>
    </row>
    <row r="99" spans="1:30">
      <c r="A99" s="30"/>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88"/>
      <c r="AB99" s="87"/>
      <c r="AC99" s="87"/>
      <c r="AD99" s="87"/>
    </row>
    <row r="100" spans="1:30">
      <c r="A100" s="30"/>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88"/>
      <c r="AB100" s="87"/>
      <c r="AC100" s="87"/>
      <c r="AD100" s="87"/>
    </row>
    <row r="101" spans="1:30">
      <c r="A101" s="30"/>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88"/>
      <c r="AB101" s="87"/>
      <c r="AC101" s="87"/>
      <c r="AD101" s="87"/>
    </row>
    <row r="102" spans="1:30" ht="30.75" customHeight="1" thickBot="1">
      <c r="A102" s="33" t="s">
        <v>20</v>
      </c>
      <c r="B102" s="42">
        <f t="shared" ref="B102:Y102" si="22">SUM(B84:B101)</f>
        <v>0</v>
      </c>
      <c r="C102" s="42">
        <f t="shared" si="22"/>
        <v>0</v>
      </c>
      <c r="D102" s="42">
        <f t="shared" si="22"/>
        <v>0</v>
      </c>
      <c r="E102" s="42">
        <f t="shared" si="22"/>
        <v>0</v>
      </c>
      <c r="F102" s="42">
        <f t="shared" si="22"/>
        <v>0</v>
      </c>
      <c r="G102" s="42">
        <f t="shared" si="22"/>
        <v>0</v>
      </c>
      <c r="H102" s="42">
        <f t="shared" si="22"/>
        <v>0</v>
      </c>
      <c r="I102" s="42">
        <f t="shared" si="22"/>
        <v>0</v>
      </c>
      <c r="J102" s="42">
        <f t="shared" si="22"/>
        <v>0</v>
      </c>
      <c r="K102" s="42">
        <f t="shared" si="22"/>
        <v>0</v>
      </c>
      <c r="L102" s="42">
        <f t="shared" si="22"/>
        <v>0</v>
      </c>
      <c r="M102" s="42">
        <f t="shared" si="22"/>
        <v>0</v>
      </c>
      <c r="N102" s="42">
        <f t="shared" si="22"/>
        <v>0</v>
      </c>
      <c r="O102" s="42">
        <f t="shared" si="22"/>
        <v>0</v>
      </c>
      <c r="P102" s="42">
        <f t="shared" si="22"/>
        <v>0</v>
      </c>
      <c r="Q102" s="42">
        <f t="shared" si="22"/>
        <v>0</v>
      </c>
      <c r="R102" s="42">
        <f t="shared" si="22"/>
        <v>0</v>
      </c>
      <c r="S102" s="42">
        <f t="shared" si="22"/>
        <v>0</v>
      </c>
      <c r="T102" s="42">
        <f t="shared" si="22"/>
        <v>0</v>
      </c>
      <c r="U102" s="42">
        <f t="shared" si="22"/>
        <v>0</v>
      </c>
      <c r="V102" s="42">
        <f t="shared" si="22"/>
        <v>0</v>
      </c>
      <c r="W102" s="42">
        <f t="shared" si="22"/>
        <v>0</v>
      </c>
      <c r="X102" s="42">
        <f t="shared" si="22"/>
        <v>0</v>
      </c>
      <c r="Y102" s="42">
        <f t="shared" si="22"/>
        <v>0</v>
      </c>
      <c r="Z102" s="42">
        <f t="shared" ref="Z102" si="23">SUM(Z84:Z101)</f>
        <v>0</v>
      </c>
      <c r="AA102" s="88"/>
      <c r="AB102" s="87"/>
      <c r="AC102" s="87"/>
      <c r="AD102" s="87"/>
    </row>
    <row r="103" spans="1:30" ht="15.75" thickTop="1">
      <c r="A103" s="3"/>
    </row>
    <row r="104" spans="1:30" s="57" customFormat="1" ht="15.75">
      <c r="A104" s="53" t="s">
        <v>43</v>
      </c>
      <c r="B104" s="52"/>
      <c r="C104" s="52"/>
    </row>
    <row r="105" spans="1:30" s="57" customFormat="1"/>
    <row r="106" spans="1:30" s="57" customFormat="1"/>
    <row r="107" spans="1:30" s="57" customFormat="1"/>
    <row r="108" spans="1:30" ht="15.75">
      <c r="A108" s="53" t="s">
        <v>44</v>
      </c>
      <c r="B108" s="52"/>
      <c r="C108" s="52"/>
    </row>
    <row r="110" spans="1:30">
      <c r="A110" s="3"/>
    </row>
    <row r="111" spans="1:30">
      <c r="A111" s="3"/>
    </row>
    <row r="112" spans="1:30" s="57" customFormat="1" ht="15.75">
      <c r="A112" s="53" t="s">
        <v>45</v>
      </c>
      <c r="B112" s="52"/>
      <c r="C112" s="52"/>
    </row>
    <row r="113" spans="1:1">
      <c r="A113" s="3"/>
    </row>
    <row r="114" spans="1:1">
      <c r="A114" s="3"/>
    </row>
    <row r="115" spans="1:1">
      <c r="A115"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row r="1785" spans="1:1">
      <c r="A1785" s="3"/>
    </row>
    <row r="1786" spans="1:1">
      <c r="A1786" s="3"/>
    </row>
    <row r="1787" spans="1:1">
      <c r="A1787" s="3"/>
    </row>
    <row r="1788" spans="1:1">
      <c r="A1788" s="3"/>
    </row>
    <row r="1789" spans="1:1">
      <c r="A1789" s="3"/>
    </row>
    <row r="1790" spans="1:1">
      <c r="A1790" s="3"/>
    </row>
    <row r="1791" spans="1:1">
      <c r="A1791" s="3"/>
    </row>
    <row r="1792" spans="1:1">
      <c r="A1792" s="3"/>
    </row>
    <row r="1793" spans="1:1">
      <c r="A1793" s="3"/>
    </row>
    <row r="1794" spans="1:1">
      <c r="A1794" s="3"/>
    </row>
    <row r="1795" spans="1:1">
      <c r="A1795" s="3"/>
    </row>
    <row r="1796" spans="1:1">
      <c r="A1796" s="3"/>
    </row>
    <row r="1797" spans="1:1">
      <c r="A1797" s="3"/>
    </row>
    <row r="1798" spans="1:1">
      <c r="A1798" s="3"/>
    </row>
    <row r="1799" spans="1:1">
      <c r="A1799" s="3"/>
    </row>
    <row r="1800" spans="1:1">
      <c r="A1800" s="3"/>
    </row>
    <row r="1801" spans="1:1">
      <c r="A1801" s="3"/>
    </row>
    <row r="1802" spans="1:1">
      <c r="A1802" s="3"/>
    </row>
  </sheetData>
  <mergeCells count="16">
    <mergeCell ref="A17:Z17"/>
    <mergeCell ref="A32:D32"/>
    <mergeCell ref="A2:Q8"/>
    <mergeCell ref="AA84:AD102"/>
    <mergeCell ref="A39:F39"/>
    <mergeCell ref="A54:Z54"/>
    <mergeCell ref="A82:Z82"/>
    <mergeCell ref="G44:X46"/>
    <mergeCell ref="A50:F50"/>
    <mergeCell ref="AA56:AD80"/>
    <mergeCell ref="B10:D10"/>
    <mergeCell ref="B11:D11"/>
    <mergeCell ref="B14:D14"/>
    <mergeCell ref="A28:D28"/>
    <mergeCell ref="B12:D12"/>
    <mergeCell ref="B13:D13"/>
  </mergeCells>
  <pageMargins left="0.25" right="0.25" top="0.75" bottom="0.75" header="0.3" footer="0.3"/>
  <pageSetup paperSize="9" scale="40" fitToHeight="0" orientation="landscape" r:id="rId1"/>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Birgit Ehrnleitner</cp:lastModifiedBy>
  <cp:lastPrinted>2017-09-04T07:43:39Z</cp:lastPrinted>
  <dcterms:created xsi:type="dcterms:W3CDTF">2013-04-04T13:20:17Z</dcterms:created>
  <dcterms:modified xsi:type="dcterms:W3CDTF">2017-09-04T08:22:36Z</dcterms:modified>
</cp:coreProperties>
</file>